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LIV raw data" sheetId="1" r:id="rId1"/>
    <sheet name="LIV pi" sheetId="2" r:id="rId2"/>
    <sheet name="data for RAT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<sst xmlns="http://schemas.openxmlformats.org/spreadsheetml/2006/main" count="20" uniqueCount="13">
  <si>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Data from Livingston Survey</t>
  </si>
  <si>
    <t>Survey date</t>
  </si>
  <si>
    <t>GDPX</t>
  </si>
  <si>
    <t>Base Year</t>
  </si>
  <si>
    <t>Forecast0Month</t>
  </si>
  <si>
    <t>Forecast12Month</t>
  </si>
  <si>
    <t>RGDPX</t>
  </si>
  <si>
    <t>Derived P</t>
  </si>
  <si>
    <t>=GDP/RGDP</t>
  </si>
  <si>
    <t>Inflation forecasts from Livingston Survey</t>
  </si>
  <si>
    <t>PIE1</t>
  </si>
  <si>
    <t>LIVPIE1</t>
  </si>
  <si>
    <t>PIE5qtr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</si>
</sst>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" sqref="L4"/>
    </sheetView>
  </sheetViews>
  <sheetFormatPr defaultColWidth="9.140625" defaultRowHeight="12.75"/>
  <cols>
    <col min="1" max="1" width="11.421875" style="0" customWidth="1"/>
    <col min="2" max="2" width="11.00390625" style="0" customWidth="1"/>
    <col min="3" max="3" width="14.57421875" style="0" customWidth="1"/>
    <col min="4" max="4" width="15.421875" style="0" customWidth="1"/>
    <col min="6" max="6" width="10.28125" style="0" customWidth="1"/>
    <col min="7" max="7" width="16.28125" style="0" customWidth="1"/>
    <col min="8" max="8" width="15.7109375" style="0" customWidth="1"/>
    <col min="10" max="10" width="10.140625" style="0" customWidth="1"/>
    <col min="11" max="11" width="14.28125" style="0" customWidth="1"/>
    <col min="12" max="12" width="15.140625" style="0" customWidth="1"/>
  </cols>
  <sheetData>
    <row r="1" ht="12.75">
      <c r="A1" t="s">
        <v>0</v>
      </c>
    </row>
    <row r="2" spans="2:11" ht="12.75">
      <c r="B2" t="s">
        <v>2</v>
      </c>
      <c r="F2" t="s">
        <v>6</v>
      </c>
      <c r="J2" t="s">
        <v>7</v>
      </c>
      <c r="K2" s="3" t="s">
        <v>8</v>
      </c>
    </row>
    <row r="3" spans="1:12" ht="12.75">
      <c r="A3" t="s">
        <v>1</v>
      </c>
      <c r="B3" t="s">
        <v>3</v>
      </c>
      <c r="C3" t="s">
        <v>4</v>
      </c>
      <c r="D3" t="s">
        <v>5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5</v>
      </c>
    </row>
    <row r="4" spans="1:12" ht="12.75">
      <c r="A4" s="1">
        <v>26085</v>
      </c>
      <c r="B4" s="2">
        <v>1020.7</v>
      </c>
      <c r="D4" s="2">
        <v>1130.5</v>
      </c>
      <c r="F4" s="2">
        <v>732.7</v>
      </c>
      <c r="H4" s="2">
        <v>773.34997559</v>
      </c>
      <c r="J4">
        <f>100*B4/F4</f>
        <v>139.30667394568036</v>
      </c>
      <c r="L4">
        <f>100*D4/H4</f>
        <v>146.18219896335097</v>
      </c>
    </row>
    <row r="5" spans="1:12" ht="12.75">
      <c r="A5" s="1">
        <v>26268</v>
      </c>
      <c r="B5" s="2">
        <v>1060.8</v>
      </c>
      <c r="D5" s="2">
        <v>1184.5</v>
      </c>
      <c r="F5" s="2">
        <v>745.5</v>
      </c>
      <c r="H5" s="2">
        <v>798</v>
      </c>
      <c r="J5">
        <f aca="true" t="shared" si="0" ref="J5:K68">100*B5/F5</f>
        <v>142.29376257545272</v>
      </c>
      <c r="L5">
        <f aca="true" t="shared" si="1" ref="L5:L68">100*D5/H5</f>
        <v>148.43358395989975</v>
      </c>
    </row>
    <row r="6" spans="1:12" ht="12.75">
      <c r="A6" s="1">
        <v>26451</v>
      </c>
      <c r="B6" s="2">
        <v>1103.6</v>
      </c>
      <c r="D6" s="2">
        <v>1239.5</v>
      </c>
      <c r="F6" s="2">
        <v>761.6</v>
      </c>
      <c r="H6" s="2">
        <v>819</v>
      </c>
      <c r="J6">
        <f t="shared" si="0"/>
        <v>144.90546218487393</v>
      </c>
      <c r="L6">
        <f t="shared" si="1"/>
        <v>151.34310134310135</v>
      </c>
    </row>
    <row r="7" spans="1:12" ht="12.75">
      <c r="A7" s="1">
        <v>26634</v>
      </c>
      <c r="B7" s="2">
        <v>1164</v>
      </c>
      <c r="D7" s="2">
        <v>1298</v>
      </c>
      <c r="F7" s="2">
        <v>796.1</v>
      </c>
      <c r="H7" s="2">
        <v>850</v>
      </c>
      <c r="J7">
        <f t="shared" si="0"/>
        <v>146.21278733827407</v>
      </c>
      <c r="L7">
        <f t="shared" si="1"/>
        <v>152.7058823529412</v>
      </c>
    </row>
    <row r="8" spans="1:12" ht="12.75">
      <c r="A8" s="1">
        <v>26816</v>
      </c>
      <c r="B8" s="2">
        <v>1237.9</v>
      </c>
      <c r="D8" s="2">
        <v>1360</v>
      </c>
      <c r="F8" s="2">
        <v>827.3</v>
      </c>
      <c r="H8" s="2">
        <v>863.84985352</v>
      </c>
      <c r="J8">
        <f t="shared" si="0"/>
        <v>149.6313308352472</v>
      </c>
      <c r="L8">
        <f t="shared" si="1"/>
        <v>157.43476652317486</v>
      </c>
    </row>
    <row r="9" spans="1:12" ht="12.75">
      <c r="A9" s="1">
        <v>26999</v>
      </c>
      <c r="B9" s="2">
        <v>1304.5</v>
      </c>
      <c r="D9" s="2">
        <v>1421</v>
      </c>
      <c r="F9" s="2">
        <v>841.3</v>
      </c>
      <c r="H9" s="2">
        <v>856.5</v>
      </c>
      <c r="J9">
        <f t="shared" si="0"/>
        <v>155.0576488767384</v>
      </c>
      <c r="L9">
        <f t="shared" si="1"/>
        <v>165.90776415645067</v>
      </c>
    </row>
    <row r="10" spans="1:12" ht="12.75">
      <c r="A10" s="1">
        <v>27181</v>
      </c>
      <c r="B10" s="2">
        <v>1352.2</v>
      </c>
      <c r="D10" s="2">
        <v>1520</v>
      </c>
      <c r="F10" s="2">
        <v>831</v>
      </c>
      <c r="H10" s="2">
        <v>862</v>
      </c>
      <c r="J10">
        <f t="shared" si="0"/>
        <v>162.719614921781</v>
      </c>
      <c r="L10">
        <f t="shared" si="1"/>
        <v>176.33410672853827</v>
      </c>
    </row>
    <row r="11" spans="1:12" ht="12.75">
      <c r="A11" s="1">
        <v>27364</v>
      </c>
      <c r="B11" s="2">
        <v>1415.4</v>
      </c>
      <c r="D11" s="2">
        <v>1554.5</v>
      </c>
      <c r="F11" s="2">
        <v>822.7</v>
      </c>
      <c r="H11" s="2">
        <v>824</v>
      </c>
      <c r="J11">
        <f t="shared" si="0"/>
        <v>172.04327215266804</v>
      </c>
      <c r="L11">
        <f t="shared" si="1"/>
        <v>188.65291262135923</v>
      </c>
    </row>
    <row r="12" spans="1:12" ht="12.75">
      <c r="A12" s="1">
        <v>27546</v>
      </c>
      <c r="B12" s="2">
        <v>1417.1</v>
      </c>
      <c r="D12" s="2">
        <v>1597</v>
      </c>
      <c r="F12" s="2">
        <v>780.2</v>
      </c>
      <c r="H12" s="2">
        <v>823</v>
      </c>
      <c r="J12">
        <f t="shared" si="0"/>
        <v>181.63291463727248</v>
      </c>
      <c r="L12">
        <f t="shared" si="1"/>
        <v>194.04617253948967</v>
      </c>
    </row>
    <row r="13" spans="1:12" ht="12.75">
      <c r="A13" s="1">
        <v>27729</v>
      </c>
      <c r="B13" s="2">
        <v>1503.6</v>
      </c>
      <c r="D13" s="2">
        <v>1718</v>
      </c>
      <c r="F13" s="2">
        <v>808.3</v>
      </c>
      <c r="H13" s="2">
        <v>859</v>
      </c>
      <c r="J13">
        <f t="shared" si="0"/>
        <v>186.02004206359027</v>
      </c>
      <c r="L13">
        <f t="shared" si="1"/>
        <v>200</v>
      </c>
    </row>
    <row r="14" spans="1:12" ht="12.75">
      <c r="A14" s="1">
        <v>27912</v>
      </c>
      <c r="B14" s="2">
        <v>1619.2</v>
      </c>
      <c r="D14" s="2">
        <v>1852.5998535</v>
      </c>
      <c r="F14" s="2">
        <v>1241.2</v>
      </c>
      <c r="H14" s="2">
        <v>1324.5</v>
      </c>
      <c r="J14">
        <f t="shared" si="0"/>
        <v>130.45439896873992</v>
      </c>
      <c r="L14">
        <f t="shared" si="1"/>
        <v>139.87163861834654</v>
      </c>
    </row>
    <row r="15" spans="1:12" ht="12.75">
      <c r="A15" s="1">
        <v>28095</v>
      </c>
      <c r="B15" s="2">
        <v>1708.4</v>
      </c>
      <c r="D15" s="2">
        <v>1939</v>
      </c>
      <c r="F15" s="2">
        <v>1271.7</v>
      </c>
      <c r="H15" s="2">
        <v>1352.8999023</v>
      </c>
      <c r="J15">
        <f t="shared" si="0"/>
        <v>134.33986002988127</v>
      </c>
      <c r="L15">
        <f t="shared" si="1"/>
        <v>143.32176362076748</v>
      </c>
    </row>
    <row r="16" spans="1:12" ht="12.75">
      <c r="A16" s="1">
        <v>28277</v>
      </c>
      <c r="B16" s="2">
        <v>1796.1</v>
      </c>
      <c r="D16" s="2">
        <v>2058</v>
      </c>
      <c r="F16" s="2">
        <v>1300.3</v>
      </c>
      <c r="H16" s="2">
        <v>1385</v>
      </c>
      <c r="J16">
        <f t="shared" si="0"/>
        <v>138.12966238560332</v>
      </c>
      <c r="L16">
        <f t="shared" si="1"/>
        <v>148.59205776173286</v>
      </c>
    </row>
    <row r="17" spans="1:12" ht="12.75">
      <c r="A17" s="1">
        <v>28460</v>
      </c>
      <c r="B17" s="2">
        <v>1914.9</v>
      </c>
      <c r="D17" s="2">
        <v>2165</v>
      </c>
      <c r="F17" s="2">
        <v>1346.1</v>
      </c>
      <c r="H17" s="2">
        <v>1416</v>
      </c>
      <c r="J17">
        <f t="shared" si="0"/>
        <v>142.25540450189436</v>
      </c>
      <c r="L17">
        <f t="shared" si="1"/>
        <v>152.8954802259887</v>
      </c>
    </row>
    <row r="18" spans="1:12" ht="12.75">
      <c r="A18" s="1">
        <v>28642</v>
      </c>
      <c r="B18" s="2">
        <v>1993.4</v>
      </c>
      <c r="D18" s="2">
        <v>2280</v>
      </c>
      <c r="F18" s="2">
        <v>1358.8</v>
      </c>
      <c r="H18" s="2">
        <v>1435</v>
      </c>
      <c r="J18">
        <f t="shared" si="0"/>
        <v>146.70297321165734</v>
      </c>
      <c r="L18">
        <f t="shared" si="1"/>
        <v>158.88501742160278</v>
      </c>
    </row>
    <row r="19" spans="1:12" ht="12.75">
      <c r="A19" s="1">
        <v>28825</v>
      </c>
      <c r="B19" s="2">
        <v>2141.4</v>
      </c>
      <c r="D19" s="2">
        <v>2387</v>
      </c>
      <c r="F19" s="2">
        <v>1394.2</v>
      </c>
      <c r="H19" s="2">
        <v>1422.5</v>
      </c>
      <c r="J19">
        <f t="shared" si="0"/>
        <v>153.59345861425908</v>
      </c>
      <c r="L19">
        <f t="shared" si="1"/>
        <v>167.80316344463972</v>
      </c>
    </row>
    <row r="20" spans="1:12" ht="12.75">
      <c r="A20" s="1">
        <v>29007</v>
      </c>
      <c r="B20" s="2">
        <v>2264.8</v>
      </c>
      <c r="D20" s="2">
        <v>2511</v>
      </c>
      <c r="F20" s="2">
        <v>1416.3</v>
      </c>
      <c r="H20" s="2">
        <v>1429</v>
      </c>
      <c r="J20">
        <f t="shared" si="0"/>
        <v>159.90962366730216</v>
      </c>
      <c r="L20">
        <f t="shared" si="1"/>
        <v>175.71728481455563</v>
      </c>
    </row>
    <row r="21" spans="1:12" ht="12.75">
      <c r="A21" s="1">
        <v>29190</v>
      </c>
      <c r="B21" s="2">
        <v>2395.4</v>
      </c>
      <c r="D21" s="2">
        <v>2630</v>
      </c>
      <c r="F21" s="2">
        <v>1434.4</v>
      </c>
      <c r="H21" s="2">
        <v>1422</v>
      </c>
      <c r="J21">
        <f t="shared" si="0"/>
        <v>166.99665365309536</v>
      </c>
      <c r="L21">
        <f t="shared" si="1"/>
        <v>184.9507735583685</v>
      </c>
    </row>
    <row r="22" spans="1:12" ht="12.75">
      <c r="A22" s="1">
        <v>29373</v>
      </c>
      <c r="B22" s="2">
        <v>2516.1</v>
      </c>
      <c r="D22" s="2">
        <v>2764</v>
      </c>
      <c r="F22" s="2">
        <v>1442.6</v>
      </c>
      <c r="H22" s="2">
        <v>1414.5</v>
      </c>
      <c r="J22">
        <f t="shared" si="0"/>
        <v>174.4142520449189</v>
      </c>
      <c r="L22">
        <f t="shared" si="1"/>
        <v>195.40473665606223</v>
      </c>
    </row>
    <row r="23" spans="1:12" ht="12.75">
      <c r="A23" s="1">
        <v>29556</v>
      </c>
      <c r="B23" s="2">
        <v>2586.5</v>
      </c>
      <c r="D23" s="2">
        <v>2980</v>
      </c>
      <c r="F23" s="2">
        <v>1411.7</v>
      </c>
      <c r="H23" s="2">
        <v>1448</v>
      </c>
      <c r="J23">
        <f t="shared" si="0"/>
        <v>183.21881419565062</v>
      </c>
      <c r="L23">
        <f t="shared" si="1"/>
        <v>205.8011049723757</v>
      </c>
    </row>
    <row r="24" spans="1:12" ht="12.75">
      <c r="A24" s="1">
        <v>29738</v>
      </c>
      <c r="B24" s="2">
        <v>2853.8</v>
      </c>
      <c r="D24" s="2">
        <v>3259</v>
      </c>
      <c r="F24" s="2">
        <v>1516.6</v>
      </c>
      <c r="H24" s="2">
        <v>1564.5</v>
      </c>
      <c r="J24">
        <f t="shared" si="0"/>
        <v>188.17090861136754</v>
      </c>
      <c r="L24">
        <f t="shared" si="1"/>
        <v>208.309364014062</v>
      </c>
    </row>
    <row r="25" spans="1:12" ht="12.75">
      <c r="A25" s="1">
        <v>29921</v>
      </c>
      <c r="B25" s="2">
        <v>2956.6</v>
      </c>
      <c r="D25" s="2">
        <v>3280</v>
      </c>
      <c r="F25" s="2">
        <v>1512.8</v>
      </c>
      <c r="H25" s="2">
        <v>1535</v>
      </c>
      <c r="J25">
        <f t="shared" si="0"/>
        <v>195.43892120571127</v>
      </c>
      <c r="L25">
        <f t="shared" si="1"/>
        <v>213.68078175895766</v>
      </c>
    </row>
    <row r="26" spans="1:12" ht="12.75">
      <c r="A26" s="1">
        <v>30103</v>
      </c>
      <c r="B26" s="2">
        <v>2995.1</v>
      </c>
      <c r="D26" s="2">
        <v>3327</v>
      </c>
      <c r="F26" s="2">
        <v>1483.6</v>
      </c>
      <c r="H26" s="2">
        <v>1533.5</v>
      </c>
      <c r="J26">
        <f t="shared" si="0"/>
        <v>201.88056079805878</v>
      </c>
      <c r="L26">
        <f t="shared" si="1"/>
        <v>216.95467883925662</v>
      </c>
    </row>
    <row r="27" spans="1:12" ht="12.75">
      <c r="A27" s="1">
        <v>30286</v>
      </c>
      <c r="B27" s="2">
        <v>3080.7</v>
      </c>
      <c r="D27" s="2">
        <v>3419</v>
      </c>
      <c r="F27" s="2">
        <v>1478.4</v>
      </c>
      <c r="H27" s="2">
        <v>1541</v>
      </c>
      <c r="J27">
        <f t="shared" si="0"/>
        <v>208.3806818181818</v>
      </c>
      <c r="L27">
        <f t="shared" si="1"/>
        <v>221.86891628812458</v>
      </c>
    </row>
    <row r="28" spans="1:12" ht="12.75">
      <c r="A28" s="1">
        <v>30468</v>
      </c>
      <c r="B28" s="2">
        <v>3170.9</v>
      </c>
      <c r="D28" s="2">
        <v>3571</v>
      </c>
      <c r="F28" s="2">
        <v>1486.2</v>
      </c>
      <c r="H28" s="2">
        <v>1579.5</v>
      </c>
      <c r="J28">
        <f t="shared" si="0"/>
        <v>213.35621046965414</v>
      </c>
      <c r="L28">
        <f t="shared" si="1"/>
        <v>226.08420386198165</v>
      </c>
    </row>
    <row r="29" spans="1:12" ht="12.75">
      <c r="A29" s="1">
        <v>30651</v>
      </c>
      <c r="B29" s="2">
        <v>3360.3</v>
      </c>
      <c r="D29" s="2">
        <v>3780</v>
      </c>
      <c r="F29" s="2">
        <v>1553.6</v>
      </c>
      <c r="H29" s="2">
        <v>1640</v>
      </c>
      <c r="J29">
        <f t="shared" si="0"/>
        <v>216.2911946446962</v>
      </c>
      <c r="L29">
        <f t="shared" si="1"/>
        <v>230.4878048780488</v>
      </c>
    </row>
    <row r="30" spans="1:12" ht="12.75">
      <c r="A30" s="1">
        <v>30834</v>
      </c>
      <c r="B30" s="2">
        <v>3541.6</v>
      </c>
      <c r="D30" s="2">
        <v>3930</v>
      </c>
      <c r="F30" s="2">
        <v>1606</v>
      </c>
      <c r="H30" s="2">
        <v>1671</v>
      </c>
      <c r="J30">
        <f t="shared" si="0"/>
        <v>220.5230386052304</v>
      </c>
      <c r="L30">
        <f t="shared" si="1"/>
        <v>235.18850987432674</v>
      </c>
    </row>
    <row r="31" spans="1:12" ht="12.75">
      <c r="A31" s="1">
        <v>31017</v>
      </c>
      <c r="B31" s="2">
        <v>3695.2</v>
      </c>
      <c r="D31" s="2">
        <v>4050</v>
      </c>
      <c r="F31" s="2">
        <v>1646.5</v>
      </c>
      <c r="H31" s="2">
        <v>1707.5</v>
      </c>
      <c r="J31">
        <f t="shared" si="0"/>
        <v>224.4275736410568</v>
      </c>
      <c r="L31">
        <f t="shared" si="1"/>
        <v>237.18887262079062</v>
      </c>
    </row>
    <row r="32" spans="1:12" ht="12.75">
      <c r="A32" s="1">
        <v>31199</v>
      </c>
      <c r="B32" s="2">
        <v>3817.1</v>
      </c>
      <c r="D32" s="2">
        <v>4162</v>
      </c>
      <c r="F32" s="2">
        <v>1665.4</v>
      </c>
      <c r="H32" s="2">
        <v>1729</v>
      </c>
      <c r="J32">
        <f t="shared" si="0"/>
        <v>229.20019214603096</v>
      </c>
      <c r="L32">
        <f t="shared" si="1"/>
        <v>240.71717755928282</v>
      </c>
    </row>
    <row r="33" spans="1:12" ht="12.75">
      <c r="A33" s="1">
        <v>31382</v>
      </c>
      <c r="B33" s="2">
        <v>3915.9</v>
      </c>
      <c r="D33" s="2">
        <v>4250</v>
      </c>
      <c r="F33" s="2">
        <v>1688.9</v>
      </c>
      <c r="H33" s="2">
        <v>1752.5</v>
      </c>
      <c r="J33">
        <f t="shared" si="0"/>
        <v>231.8609745988513</v>
      </c>
      <c r="L33">
        <f t="shared" si="1"/>
        <v>242.51069900142653</v>
      </c>
    </row>
    <row r="34" spans="1:12" ht="12.75">
      <c r="A34" s="1">
        <v>31564</v>
      </c>
      <c r="B34" s="2">
        <v>4121.3</v>
      </c>
      <c r="D34" s="2">
        <v>4450</v>
      </c>
      <c r="F34" s="2">
        <v>3623.5</v>
      </c>
      <c r="H34" s="2">
        <v>3772.5</v>
      </c>
      <c r="J34">
        <f t="shared" si="0"/>
        <v>113.73809852352697</v>
      </c>
      <c r="L34">
        <f t="shared" si="1"/>
        <v>117.95891318754141</v>
      </c>
    </row>
    <row r="35" spans="1:12" ht="12.75">
      <c r="A35" s="1">
        <v>31747</v>
      </c>
      <c r="B35" s="2">
        <v>4241.1</v>
      </c>
      <c r="D35" s="2">
        <v>4550</v>
      </c>
      <c r="F35" s="2">
        <v>3687.3</v>
      </c>
      <c r="H35" s="2">
        <v>3810</v>
      </c>
      <c r="J35">
        <f t="shared" si="0"/>
        <v>115.01911968106745</v>
      </c>
      <c r="L35">
        <f t="shared" si="1"/>
        <v>119.4225721784777</v>
      </c>
    </row>
    <row r="36" spans="1:12" ht="12.75">
      <c r="A36" s="1">
        <v>31929</v>
      </c>
      <c r="B36" s="2">
        <v>4348.4</v>
      </c>
      <c r="D36" s="2">
        <v>4724.9</v>
      </c>
      <c r="F36" s="2">
        <v>3735.9</v>
      </c>
      <c r="H36" s="2">
        <v>3862</v>
      </c>
      <c r="J36">
        <f t="shared" si="0"/>
        <v>116.39497845231402</v>
      </c>
      <c r="L36">
        <f t="shared" si="1"/>
        <v>122.34334541688243</v>
      </c>
    </row>
    <row r="37" spans="1:12" ht="12.75">
      <c r="A37" s="1">
        <v>32112</v>
      </c>
      <c r="B37" s="2">
        <v>4520.5</v>
      </c>
      <c r="D37" s="2">
        <v>4851</v>
      </c>
      <c r="F37" s="2">
        <v>3833.4</v>
      </c>
      <c r="H37" s="2">
        <v>3934</v>
      </c>
      <c r="J37">
        <f t="shared" si="0"/>
        <v>117.92403610371993</v>
      </c>
      <c r="L37">
        <f t="shared" si="1"/>
        <v>123.30960854092527</v>
      </c>
    </row>
    <row r="38" spans="1:12" ht="12.75">
      <c r="A38" s="1">
        <v>32295</v>
      </c>
      <c r="B38" s="2">
        <v>4668.7</v>
      </c>
      <c r="D38" s="2">
        <v>5051.85</v>
      </c>
      <c r="F38" s="2">
        <v>3918</v>
      </c>
      <c r="H38" s="2">
        <v>4035.35</v>
      </c>
      <c r="J38">
        <f t="shared" si="0"/>
        <v>119.16028586013272</v>
      </c>
      <c r="L38">
        <f t="shared" si="1"/>
        <v>125.18988439664467</v>
      </c>
    </row>
    <row r="39" spans="1:12" ht="12.75">
      <c r="A39" s="1">
        <v>32478</v>
      </c>
      <c r="B39" s="2">
        <v>4909.2</v>
      </c>
      <c r="D39" s="2">
        <v>5322</v>
      </c>
      <c r="F39" s="2">
        <v>4010.9</v>
      </c>
      <c r="H39" s="2">
        <v>4120.95</v>
      </c>
      <c r="J39">
        <f t="shared" si="0"/>
        <v>122.39646962028472</v>
      </c>
      <c r="L39">
        <f t="shared" si="1"/>
        <v>129.14497870636626</v>
      </c>
    </row>
    <row r="40" spans="1:12" ht="12.75">
      <c r="A40" s="1">
        <v>32660</v>
      </c>
      <c r="B40" s="2">
        <v>5105</v>
      </c>
      <c r="D40" s="2">
        <v>5511</v>
      </c>
      <c r="F40" s="2">
        <v>4076.5</v>
      </c>
      <c r="H40" s="2">
        <v>4160.5</v>
      </c>
      <c r="J40">
        <f t="shared" si="0"/>
        <v>125.22997669569483</v>
      </c>
      <c r="L40">
        <f t="shared" si="1"/>
        <v>132.4600408604735</v>
      </c>
    </row>
    <row r="41" spans="1:12" ht="12.75">
      <c r="A41" s="1">
        <v>32843</v>
      </c>
      <c r="B41" s="2">
        <v>5278.9</v>
      </c>
      <c r="D41" s="2">
        <v>5676</v>
      </c>
      <c r="F41" s="2">
        <v>4160.2</v>
      </c>
      <c r="H41" s="2">
        <v>4252</v>
      </c>
      <c r="J41">
        <f t="shared" si="0"/>
        <v>126.89053410893708</v>
      </c>
      <c r="L41">
        <f t="shared" si="1"/>
        <v>133.4901222953904</v>
      </c>
    </row>
    <row r="42" spans="1:12" ht="12.75">
      <c r="A42" s="1">
        <v>33025</v>
      </c>
      <c r="B42" s="2">
        <v>5431.4</v>
      </c>
      <c r="D42" s="2">
        <v>5865</v>
      </c>
      <c r="F42" s="2">
        <v>4188</v>
      </c>
      <c r="H42" s="2">
        <v>4305.5</v>
      </c>
      <c r="J42">
        <f t="shared" si="0"/>
        <v>129.68958930276983</v>
      </c>
      <c r="L42">
        <f t="shared" si="1"/>
        <v>136.22111253048428</v>
      </c>
    </row>
    <row r="43" spans="1:12" ht="12.75">
      <c r="A43" s="1">
        <v>33208</v>
      </c>
      <c r="B43" s="2">
        <v>5520.6</v>
      </c>
      <c r="D43" s="2">
        <v>5837.65</v>
      </c>
      <c r="F43" s="2">
        <v>4173.1</v>
      </c>
      <c r="H43" s="2">
        <v>4190.25</v>
      </c>
      <c r="J43">
        <f t="shared" si="0"/>
        <v>132.29014401763675</v>
      </c>
      <c r="L43">
        <f t="shared" si="1"/>
        <v>139.31507666607004</v>
      </c>
    </row>
    <row r="44" spans="1:12" ht="12.75">
      <c r="A44" s="1">
        <v>33390</v>
      </c>
      <c r="B44" s="2">
        <v>5561.7</v>
      </c>
      <c r="D44" s="2">
        <v>5975</v>
      </c>
      <c r="F44" s="2">
        <v>4126.5</v>
      </c>
      <c r="H44" s="2">
        <v>4242.2</v>
      </c>
      <c r="J44">
        <f t="shared" si="0"/>
        <v>134.78007997091967</v>
      </c>
      <c r="L44">
        <f t="shared" si="1"/>
        <v>140.84673047003915</v>
      </c>
    </row>
    <row r="45" spans="1:12" ht="12.75">
      <c r="A45" s="1">
        <v>33573</v>
      </c>
      <c r="B45" s="2">
        <v>5670.8</v>
      </c>
      <c r="D45" s="2">
        <v>6058.6</v>
      </c>
      <c r="F45" s="2">
        <v>4143.1</v>
      </c>
      <c r="H45" s="2">
        <v>4261</v>
      </c>
      <c r="J45">
        <f t="shared" si="0"/>
        <v>136.87335569983827</v>
      </c>
      <c r="L45">
        <f t="shared" si="1"/>
        <v>142.18727998122506</v>
      </c>
    </row>
    <row r="46" spans="1:12" ht="12.75">
      <c r="A46" s="1">
        <v>33756</v>
      </c>
      <c r="B46" s="2">
        <v>5817.5</v>
      </c>
      <c r="C46" s="2">
        <v>5899.8</v>
      </c>
      <c r="D46" s="2">
        <v>6281.4</v>
      </c>
      <c r="F46" s="2">
        <v>4896.9</v>
      </c>
      <c r="G46" s="2">
        <v>4930.25</v>
      </c>
      <c r="H46" s="2">
        <v>5085.2</v>
      </c>
      <c r="J46">
        <f t="shared" si="0"/>
        <v>118.79964875737713</v>
      </c>
      <c r="K46">
        <f t="shared" si="0"/>
        <v>119.66533137264845</v>
      </c>
      <c r="L46">
        <f t="shared" si="1"/>
        <v>123.5231652639031</v>
      </c>
    </row>
    <row r="47" spans="1:12" ht="12.75">
      <c r="A47" s="1">
        <v>33939</v>
      </c>
      <c r="B47" s="2">
        <v>5982.5</v>
      </c>
      <c r="C47" s="2">
        <v>6053.5</v>
      </c>
      <c r="D47" s="2">
        <v>6416</v>
      </c>
      <c r="F47" s="2">
        <v>4939.4</v>
      </c>
      <c r="G47" s="2">
        <v>4965</v>
      </c>
      <c r="H47" s="2">
        <v>5108.5</v>
      </c>
      <c r="J47">
        <f t="shared" si="0"/>
        <v>121.11794954852817</v>
      </c>
      <c r="K47">
        <f t="shared" si="0"/>
        <v>121.92346424974824</v>
      </c>
      <c r="L47">
        <f t="shared" si="1"/>
        <v>125.5945972398943</v>
      </c>
    </row>
    <row r="48" spans="1:12" ht="12.75">
      <c r="A48" s="1">
        <v>34121</v>
      </c>
      <c r="B48" s="2">
        <v>6148</v>
      </c>
      <c r="C48" s="2">
        <v>6229.7</v>
      </c>
      <c r="D48" s="2">
        <v>6610</v>
      </c>
      <c r="F48" s="2">
        <v>5002.5</v>
      </c>
      <c r="G48" s="2">
        <v>5033.2</v>
      </c>
      <c r="H48" s="2">
        <v>5190.1</v>
      </c>
      <c r="J48">
        <f t="shared" si="0"/>
        <v>122.89855072463769</v>
      </c>
      <c r="K48">
        <f t="shared" si="0"/>
        <v>123.77215290471271</v>
      </c>
      <c r="L48">
        <f t="shared" si="1"/>
        <v>127.3578543766016</v>
      </c>
    </row>
    <row r="49" spans="1:12" ht="12.75">
      <c r="A49" s="1">
        <v>34304</v>
      </c>
      <c r="B49" s="2">
        <v>6394.6</v>
      </c>
      <c r="C49" s="2">
        <v>6499.6</v>
      </c>
      <c r="D49" s="2">
        <v>6861.5</v>
      </c>
      <c r="F49" s="2">
        <v>5135.8</v>
      </c>
      <c r="G49" s="2">
        <v>5187.7</v>
      </c>
      <c r="H49" s="2">
        <v>5335</v>
      </c>
      <c r="J49">
        <f t="shared" si="0"/>
        <v>124.51030024533665</v>
      </c>
      <c r="K49">
        <f t="shared" si="0"/>
        <v>125.28866356959732</v>
      </c>
      <c r="L49">
        <f t="shared" si="1"/>
        <v>128.6129334582943</v>
      </c>
    </row>
    <row r="50" spans="1:12" ht="12.75">
      <c r="A50" s="1">
        <v>34486</v>
      </c>
      <c r="B50" s="2">
        <v>6617.6</v>
      </c>
      <c r="C50" s="2">
        <v>6717.7</v>
      </c>
      <c r="D50" s="2">
        <v>7093</v>
      </c>
      <c r="F50" s="2">
        <v>5264.1</v>
      </c>
      <c r="G50" s="2">
        <v>5309</v>
      </c>
      <c r="H50" s="2">
        <v>5454.15</v>
      </c>
      <c r="J50">
        <f t="shared" si="0"/>
        <v>125.7118975703349</v>
      </c>
      <c r="K50">
        <f t="shared" si="0"/>
        <v>126.53418722923338</v>
      </c>
      <c r="L50">
        <f t="shared" si="1"/>
        <v>130.04776179606355</v>
      </c>
    </row>
    <row r="51" spans="1:12" ht="12.75">
      <c r="A51" s="1">
        <v>34669</v>
      </c>
      <c r="B51" s="2">
        <v>6786.5</v>
      </c>
      <c r="C51" s="2">
        <v>6881.65</v>
      </c>
      <c r="D51" s="2">
        <v>7271.85</v>
      </c>
      <c r="F51" s="2">
        <v>5365</v>
      </c>
      <c r="G51" s="2">
        <v>5409.6</v>
      </c>
      <c r="H51" s="2">
        <v>5540</v>
      </c>
      <c r="J51">
        <f t="shared" si="0"/>
        <v>126.49580615097857</v>
      </c>
      <c r="K51">
        <f t="shared" si="0"/>
        <v>127.21180863649806</v>
      </c>
      <c r="L51">
        <f t="shared" si="1"/>
        <v>131.26083032490973</v>
      </c>
    </row>
    <row r="52" spans="1:12" ht="12.75">
      <c r="A52" s="1">
        <v>34851</v>
      </c>
      <c r="B52" s="2">
        <v>6979.7</v>
      </c>
      <c r="C52" s="2">
        <v>7053.2</v>
      </c>
      <c r="D52" s="2">
        <v>7440.7</v>
      </c>
      <c r="F52" s="2">
        <v>5470</v>
      </c>
      <c r="G52" s="2">
        <v>5487</v>
      </c>
      <c r="H52" s="2">
        <v>5620</v>
      </c>
      <c r="J52">
        <f t="shared" si="0"/>
        <v>127.59963436928702</v>
      </c>
      <c r="K52">
        <f t="shared" si="0"/>
        <v>128.54383087297248</v>
      </c>
      <c r="L52">
        <f t="shared" si="1"/>
        <v>132.39679715302492</v>
      </c>
    </row>
    <row r="53" spans="1:12" ht="12.75">
      <c r="A53" s="1">
        <v>35034</v>
      </c>
      <c r="B53" s="2">
        <v>7113.2</v>
      </c>
      <c r="C53" s="2">
        <v>7189.6</v>
      </c>
      <c r="D53" s="2">
        <v>7540.9</v>
      </c>
      <c r="F53" s="2">
        <v>5544.6</v>
      </c>
      <c r="G53" s="2">
        <v>5575.1</v>
      </c>
      <c r="H53" s="2">
        <v>5720</v>
      </c>
      <c r="J53">
        <f t="shared" si="0"/>
        <v>128.29058904159</v>
      </c>
      <c r="K53">
        <f t="shared" si="0"/>
        <v>128.95912180947425</v>
      </c>
      <c r="L53">
        <f t="shared" si="1"/>
        <v>131.83391608391608</v>
      </c>
    </row>
    <row r="54" spans="1:12" ht="12.75">
      <c r="A54" s="1">
        <v>35217</v>
      </c>
      <c r="B54" s="2">
        <v>7421.4</v>
      </c>
      <c r="C54" s="2">
        <v>7540</v>
      </c>
      <c r="D54" s="2">
        <v>7890.85</v>
      </c>
      <c r="F54" s="2">
        <v>6815.5</v>
      </c>
      <c r="G54" s="2">
        <v>6875</v>
      </c>
      <c r="H54" s="2">
        <v>7022.5</v>
      </c>
      <c r="J54">
        <f t="shared" si="0"/>
        <v>108.89003007849755</v>
      </c>
      <c r="K54">
        <f t="shared" si="0"/>
        <v>109.67272727272727</v>
      </c>
      <c r="L54">
        <f t="shared" si="1"/>
        <v>112.36525453898184</v>
      </c>
    </row>
    <row r="55" spans="1:12" ht="12.75">
      <c r="A55" s="1">
        <v>35400</v>
      </c>
      <c r="B55" s="2">
        <v>7611.8</v>
      </c>
      <c r="C55" s="2">
        <v>7703.4</v>
      </c>
      <c r="D55" s="2">
        <v>8060.7</v>
      </c>
      <c r="F55" s="2">
        <v>6926.2</v>
      </c>
      <c r="G55" s="2">
        <v>6965.9</v>
      </c>
      <c r="H55" s="2">
        <v>7124.8</v>
      </c>
      <c r="J55">
        <f t="shared" si="0"/>
        <v>109.89864572204095</v>
      </c>
      <c r="K55">
        <f t="shared" si="0"/>
        <v>110.58728951032889</v>
      </c>
      <c r="L55">
        <f t="shared" si="1"/>
        <v>113.13580732090725</v>
      </c>
    </row>
    <row r="56" spans="1:12" ht="12.75">
      <c r="A56" s="1">
        <v>35582</v>
      </c>
      <c r="B56" s="2">
        <v>7867.7</v>
      </c>
      <c r="C56" s="2">
        <v>7956.4</v>
      </c>
      <c r="D56" s="2">
        <v>8334.25</v>
      </c>
      <c r="F56" s="2">
        <v>7092.1</v>
      </c>
      <c r="G56" s="2">
        <v>7129.98</v>
      </c>
      <c r="H56" s="2">
        <v>7288.8</v>
      </c>
      <c r="J56">
        <f t="shared" si="0"/>
        <v>110.93611201195696</v>
      </c>
      <c r="K56">
        <f t="shared" si="0"/>
        <v>111.59077585070365</v>
      </c>
      <c r="L56">
        <f t="shared" si="1"/>
        <v>114.34323894193831</v>
      </c>
    </row>
    <row r="57" spans="1:12" ht="12.75">
      <c r="A57" s="1">
        <v>35765</v>
      </c>
      <c r="B57" s="2">
        <v>8128.8</v>
      </c>
      <c r="C57" s="2">
        <v>8226.5</v>
      </c>
      <c r="D57" s="2">
        <v>8595</v>
      </c>
      <c r="F57" s="2">
        <v>7217.6</v>
      </c>
      <c r="G57" s="2">
        <v>7270.75</v>
      </c>
      <c r="H57" s="2">
        <v>7433.55</v>
      </c>
      <c r="J57">
        <f t="shared" si="0"/>
        <v>112.62469518953668</v>
      </c>
      <c r="K57">
        <f t="shared" si="0"/>
        <v>113.14513633394078</v>
      </c>
      <c r="L57">
        <f t="shared" si="1"/>
        <v>115.62443247169925</v>
      </c>
    </row>
    <row r="58" spans="1:12" ht="12.75">
      <c r="A58" s="1">
        <v>35947</v>
      </c>
      <c r="B58" s="2">
        <v>8344.9</v>
      </c>
      <c r="C58" s="2">
        <v>8423.05</v>
      </c>
      <c r="D58" s="2">
        <v>8781.85</v>
      </c>
      <c r="F58" s="2">
        <v>7365.6</v>
      </c>
      <c r="G58" s="2">
        <v>7404</v>
      </c>
      <c r="H58" s="2">
        <v>7570.5</v>
      </c>
      <c r="J58">
        <f t="shared" si="0"/>
        <v>113.29559031171934</v>
      </c>
      <c r="K58">
        <f t="shared" si="0"/>
        <v>113.7635062128579</v>
      </c>
      <c r="L58">
        <f t="shared" si="1"/>
        <v>116.00092464170135</v>
      </c>
    </row>
    <row r="59" spans="1:12" ht="12.75">
      <c r="A59" s="1">
        <v>36130</v>
      </c>
      <c r="B59" s="2">
        <v>8538.6</v>
      </c>
      <c r="C59" s="2">
        <v>8620.2</v>
      </c>
      <c r="D59" s="2">
        <v>8945.1</v>
      </c>
      <c r="F59" s="2">
        <v>7570</v>
      </c>
      <c r="G59" s="2">
        <v>7616.4</v>
      </c>
      <c r="H59" s="2">
        <v>7769</v>
      </c>
      <c r="J59">
        <f t="shared" si="0"/>
        <v>112.79524438573316</v>
      </c>
      <c r="K59">
        <f t="shared" si="0"/>
        <v>113.17945486056406</v>
      </c>
      <c r="L59">
        <f t="shared" si="1"/>
        <v>115.13837044664693</v>
      </c>
    </row>
    <row r="60" spans="1:12" ht="12.75">
      <c r="A60" s="1">
        <v>36312</v>
      </c>
      <c r="B60" s="2">
        <v>8799.7</v>
      </c>
      <c r="C60" s="2">
        <v>8908.5</v>
      </c>
      <c r="D60" s="2">
        <v>9309.6</v>
      </c>
      <c r="F60" s="2">
        <v>7754.7</v>
      </c>
      <c r="G60" s="2">
        <v>7817.5</v>
      </c>
      <c r="H60" s="2">
        <v>8014.3</v>
      </c>
      <c r="J60">
        <f t="shared" si="0"/>
        <v>113.47569860858577</v>
      </c>
      <c r="K60">
        <f t="shared" si="0"/>
        <v>113.95586824432364</v>
      </c>
      <c r="L60">
        <f t="shared" si="1"/>
        <v>116.16235978188988</v>
      </c>
    </row>
    <row r="61" spans="1:12" ht="12.75">
      <c r="A61" s="1">
        <v>36495</v>
      </c>
      <c r="B61" s="2">
        <v>9295.3</v>
      </c>
      <c r="C61" s="2">
        <v>9418.1</v>
      </c>
      <c r="D61" s="2">
        <v>9879.5</v>
      </c>
      <c r="F61" s="2">
        <v>8897.7</v>
      </c>
      <c r="G61" s="2">
        <v>8991.5</v>
      </c>
      <c r="H61" s="2">
        <v>9261.5</v>
      </c>
      <c r="J61">
        <f t="shared" si="0"/>
        <v>104.46857052946265</v>
      </c>
      <c r="K61">
        <f t="shared" si="0"/>
        <v>104.74448089862648</v>
      </c>
      <c r="L61">
        <f t="shared" si="1"/>
        <v>106.67278518598499</v>
      </c>
    </row>
    <row r="62" spans="1:12" ht="12.75">
      <c r="A62" s="1">
        <v>36678</v>
      </c>
      <c r="B62" s="2">
        <v>9697.6</v>
      </c>
      <c r="C62" s="2">
        <v>9851.55</v>
      </c>
      <c r="D62" s="2">
        <v>10355.3</v>
      </c>
      <c r="F62" s="2">
        <v>9156.7</v>
      </c>
      <c r="G62" s="2">
        <v>9251</v>
      </c>
      <c r="H62" s="2">
        <v>9517.05</v>
      </c>
      <c r="J62">
        <f t="shared" si="0"/>
        <v>105.90714995577008</v>
      </c>
      <c r="K62">
        <f t="shared" si="0"/>
        <v>106.49173062371634</v>
      </c>
      <c r="L62">
        <f t="shared" si="1"/>
        <v>108.80787639026799</v>
      </c>
    </row>
    <row r="63" spans="1:12" ht="12.75">
      <c r="A63" s="1">
        <v>36861</v>
      </c>
      <c r="B63" s="2">
        <v>10052.2</v>
      </c>
      <c r="C63" s="2">
        <v>10183</v>
      </c>
      <c r="D63" s="2">
        <v>10731.5</v>
      </c>
      <c r="F63" s="2">
        <v>9373.5</v>
      </c>
      <c r="G63" s="2">
        <v>9440</v>
      </c>
      <c r="H63" s="2">
        <v>9734.85</v>
      </c>
      <c r="J63">
        <f t="shared" si="0"/>
        <v>107.24062516669335</v>
      </c>
      <c r="K63">
        <f t="shared" si="0"/>
        <v>107.8707627118644</v>
      </c>
      <c r="L63">
        <f t="shared" si="1"/>
        <v>110.23795949603743</v>
      </c>
    </row>
    <row r="64" spans="1:12" ht="12.75">
      <c r="A64" s="1">
        <v>37043</v>
      </c>
      <c r="B64" s="2">
        <v>10229.4</v>
      </c>
      <c r="C64" s="2">
        <v>10330</v>
      </c>
      <c r="D64" s="2">
        <v>10878</v>
      </c>
      <c r="F64" s="2">
        <v>9424.5</v>
      </c>
      <c r="G64" s="2">
        <v>9456.6</v>
      </c>
      <c r="H64" s="2">
        <v>9747.95</v>
      </c>
      <c r="J64">
        <f t="shared" si="0"/>
        <v>108.54050612764603</v>
      </c>
      <c r="K64">
        <f t="shared" si="0"/>
        <v>109.2358775881395</v>
      </c>
      <c r="L64">
        <f t="shared" si="1"/>
        <v>111.59269384845018</v>
      </c>
    </row>
    <row r="65" spans="1:12" ht="12.75">
      <c r="A65" s="1">
        <v>37226</v>
      </c>
      <c r="B65" s="2">
        <v>10229.7</v>
      </c>
      <c r="C65" s="2">
        <v>10229.75</v>
      </c>
      <c r="D65" s="2">
        <v>10668.55</v>
      </c>
      <c r="F65" s="2">
        <v>9316.8</v>
      </c>
      <c r="G65" s="2">
        <v>9282</v>
      </c>
      <c r="H65" s="2">
        <v>9510.15</v>
      </c>
      <c r="J65">
        <f t="shared" si="0"/>
        <v>109.79842864502835</v>
      </c>
      <c r="K65">
        <f t="shared" si="0"/>
        <v>110.21062271062272</v>
      </c>
      <c r="L65">
        <f t="shared" si="1"/>
        <v>112.1806701261284</v>
      </c>
    </row>
    <row r="66" spans="1:12" ht="12.75">
      <c r="A66" s="1">
        <v>37408</v>
      </c>
      <c r="B66" s="2">
        <v>10428.8</v>
      </c>
      <c r="C66" s="2">
        <v>10543.4</v>
      </c>
      <c r="D66" s="2">
        <v>11135</v>
      </c>
      <c r="F66" s="2">
        <v>9476.3</v>
      </c>
      <c r="G66" s="2">
        <v>9546</v>
      </c>
      <c r="H66" s="2">
        <v>9884.4</v>
      </c>
      <c r="J66">
        <f t="shared" si="0"/>
        <v>110.05139136582844</v>
      </c>
      <c r="K66">
        <f t="shared" si="0"/>
        <v>110.44835533207626</v>
      </c>
      <c r="L66">
        <f t="shared" si="1"/>
        <v>112.65226012706893</v>
      </c>
    </row>
    <row r="67" spans="1:12" ht="12.75">
      <c r="A67" s="1">
        <v>37591</v>
      </c>
      <c r="B67" s="2">
        <v>10503.7</v>
      </c>
      <c r="C67" s="2">
        <v>10584.4</v>
      </c>
      <c r="D67" s="2">
        <v>11131.35</v>
      </c>
      <c r="F67" s="2">
        <v>9484</v>
      </c>
      <c r="G67" s="2">
        <v>9513.3</v>
      </c>
      <c r="H67" s="2">
        <v>9821.3</v>
      </c>
      <c r="J67">
        <f t="shared" si="0"/>
        <v>110.75179249261915</v>
      </c>
      <c r="K67">
        <f t="shared" si="0"/>
        <v>111.25897427811591</v>
      </c>
      <c r="L67">
        <f t="shared" si="1"/>
        <v>113.33886552696691</v>
      </c>
    </row>
    <row r="68" spans="1:12" ht="12.75">
      <c r="A68" s="1">
        <v>37773</v>
      </c>
      <c r="B68" s="2">
        <v>10704.2</v>
      </c>
      <c r="C68" s="2">
        <v>10799</v>
      </c>
      <c r="D68" s="2">
        <v>11406</v>
      </c>
      <c r="F68" s="2">
        <v>9562.9</v>
      </c>
      <c r="G68" s="2">
        <v>9609.85</v>
      </c>
      <c r="H68" s="2">
        <v>9961.3</v>
      </c>
      <c r="J68">
        <f t="shared" si="0"/>
        <v>111.93466417091051</v>
      </c>
      <c r="K68">
        <f t="shared" si="0"/>
        <v>112.3742826370859</v>
      </c>
      <c r="L68">
        <f t="shared" si="1"/>
        <v>114.5031271018843</v>
      </c>
    </row>
    <row r="69" spans="1:12" ht="12.75">
      <c r="A69" s="1">
        <v>37956</v>
      </c>
      <c r="B69" s="2">
        <v>11063.4</v>
      </c>
      <c r="C69" s="2">
        <v>11208.45</v>
      </c>
      <c r="D69" s="2">
        <v>11858.25</v>
      </c>
      <c r="F69" s="2">
        <v>9821.2</v>
      </c>
      <c r="G69" s="2">
        <v>9918.1</v>
      </c>
      <c r="H69" s="2">
        <v>10334.5</v>
      </c>
      <c r="J69">
        <f aca="true" t="shared" si="2" ref="J69:K77">100*B69/F69</f>
        <v>112.64814890237444</v>
      </c>
      <c r="K69">
        <f t="shared" si="2"/>
        <v>113.01005232857099</v>
      </c>
      <c r="L69">
        <f aca="true" t="shared" si="3" ref="L69:L77">100*D69/H69</f>
        <v>114.74430306255745</v>
      </c>
    </row>
    <row r="70" spans="1:12" ht="12.75">
      <c r="A70" s="1">
        <v>38139</v>
      </c>
      <c r="B70" s="2">
        <v>11459.6</v>
      </c>
      <c r="C70" s="2">
        <v>11632.45</v>
      </c>
      <c r="D70" s="2">
        <v>12305.890325</v>
      </c>
      <c r="F70" s="2">
        <v>10716</v>
      </c>
      <c r="G70" s="2">
        <v>10834</v>
      </c>
      <c r="H70" s="2">
        <v>11258</v>
      </c>
      <c r="J70">
        <f t="shared" si="2"/>
        <v>106.9391564016424</v>
      </c>
      <c r="K70">
        <f t="shared" si="2"/>
        <v>107.36985416282074</v>
      </c>
      <c r="L70">
        <f t="shared" si="3"/>
        <v>109.30796167170013</v>
      </c>
    </row>
    <row r="71" spans="1:12" ht="12.75">
      <c r="A71" s="1">
        <v>38322</v>
      </c>
      <c r="B71" s="2">
        <v>11810</v>
      </c>
      <c r="C71" s="2">
        <v>11983</v>
      </c>
      <c r="D71" s="2">
        <v>12656.6</v>
      </c>
      <c r="F71" s="2">
        <v>10889.7</v>
      </c>
      <c r="G71" s="2">
        <v>10994.05</v>
      </c>
      <c r="H71" s="2">
        <v>11382.99634</v>
      </c>
      <c r="J71">
        <f t="shared" si="2"/>
        <v>108.45110517277794</v>
      </c>
      <c r="K71">
        <f t="shared" si="2"/>
        <v>108.99532019592417</v>
      </c>
      <c r="L71">
        <f t="shared" si="3"/>
        <v>111.18865035144165</v>
      </c>
    </row>
    <row r="72" spans="1:12" ht="12.75">
      <c r="A72" s="1">
        <v>38504</v>
      </c>
      <c r="B72" s="2">
        <v>12191.7</v>
      </c>
      <c r="C72" s="2">
        <v>12359.876635</v>
      </c>
      <c r="D72" s="2">
        <v>13060.1</v>
      </c>
      <c r="F72" s="2">
        <v>11088.8</v>
      </c>
      <c r="G72" s="2">
        <v>11173.9</v>
      </c>
      <c r="H72" s="2">
        <v>11548.9</v>
      </c>
      <c r="J72">
        <f t="shared" si="2"/>
        <v>109.9460717119977</v>
      </c>
      <c r="K72">
        <f t="shared" si="2"/>
        <v>110.61381106865106</v>
      </c>
      <c r="L72">
        <f t="shared" si="3"/>
        <v>113.08522889625853</v>
      </c>
    </row>
    <row r="73" spans="1:12" ht="12.75">
      <c r="A73" s="1">
        <v>38687</v>
      </c>
      <c r="B73" s="2">
        <v>12601</v>
      </c>
      <c r="C73" s="2">
        <v>12778.45</v>
      </c>
      <c r="D73" s="2">
        <v>13501.28061</v>
      </c>
      <c r="F73" s="2">
        <v>11206.1</v>
      </c>
      <c r="G73" s="2">
        <v>11289.89033</v>
      </c>
      <c r="H73" s="2">
        <v>11670.5</v>
      </c>
      <c r="J73">
        <f t="shared" si="2"/>
        <v>112.44768474313096</v>
      </c>
      <c r="K73">
        <f>100*C73/G73</f>
        <v>113.18489043285507</v>
      </c>
      <c r="L73">
        <f t="shared" si="3"/>
        <v>115.68725084615055</v>
      </c>
    </row>
    <row r="74" spans="1:12" ht="12.75">
      <c r="A74" s="1">
        <v>38869</v>
      </c>
      <c r="B74" s="2">
        <v>13037.4</v>
      </c>
      <c r="C74" s="2">
        <v>13231.5</v>
      </c>
      <c r="D74" s="2">
        <v>13904.69055</v>
      </c>
      <c r="F74" s="2">
        <v>11394.7</v>
      </c>
      <c r="G74" s="2">
        <v>11479.82314</v>
      </c>
      <c r="H74" s="2">
        <v>11821.6</v>
      </c>
      <c r="J74">
        <f t="shared" si="2"/>
        <v>114.41635146164444</v>
      </c>
      <c r="K74">
        <f>100*C74/G74</f>
        <v>115.25874430849463</v>
      </c>
      <c r="L74">
        <f t="shared" si="3"/>
        <v>117.621054256615</v>
      </c>
    </row>
    <row r="75" spans="1:12" ht="12.75">
      <c r="A75" s="1">
        <v>39052</v>
      </c>
      <c r="B75" s="2">
        <v>13327.1</v>
      </c>
      <c r="C75" s="2">
        <v>13446.15395</v>
      </c>
      <c r="D75" s="2">
        <v>14170</v>
      </c>
      <c r="F75" s="2">
        <v>11450.5</v>
      </c>
      <c r="G75" s="2">
        <v>11506.64313</v>
      </c>
      <c r="H75" s="2">
        <v>11844.94677</v>
      </c>
      <c r="J75">
        <f t="shared" si="2"/>
        <v>116.38880398235885</v>
      </c>
      <c r="K75">
        <f>100*C75/G75</f>
        <v>116.85557462839294</v>
      </c>
      <c r="L75">
        <f t="shared" si="3"/>
        <v>119.62907284555065</v>
      </c>
    </row>
    <row r="76" spans="1:12" ht="12.75">
      <c r="A76" s="1">
        <v>39234</v>
      </c>
      <c r="B76" s="2">
        <v>13613</v>
      </c>
      <c r="C76" s="2">
        <v>13799.7</v>
      </c>
      <c r="D76" s="2">
        <v>14498.10254</v>
      </c>
      <c r="F76" s="2">
        <v>11531.7</v>
      </c>
      <c r="G76" s="2">
        <v>11617.77954</v>
      </c>
      <c r="H76" s="2">
        <v>11937.73593</v>
      </c>
      <c r="J76">
        <f t="shared" si="2"/>
        <v>118.04850976005271</v>
      </c>
      <c r="K76">
        <f>100*C76/G76</f>
        <v>118.78087333717816</v>
      </c>
      <c r="L76">
        <f t="shared" si="3"/>
        <v>121.44767336966883</v>
      </c>
    </row>
    <row r="77" spans="1:12" ht="12.75">
      <c r="A77" s="1">
        <v>39417</v>
      </c>
      <c r="B77" s="2">
        <v>13967.3</v>
      </c>
      <c r="C77" s="2">
        <v>14070.2</v>
      </c>
      <c r="D77" s="2">
        <v>14717.767985</v>
      </c>
      <c r="F77" s="2">
        <v>11659.3</v>
      </c>
      <c r="G77" s="2">
        <v>11686.5</v>
      </c>
      <c r="H77" s="2">
        <v>11959.36</v>
      </c>
      <c r="J77">
        <f t="shared" si="2"/>
        <v>119.79535649653067</v>
      </c>
      <c r="K77">
        <f>100*C77/G77</f>
        <v>120.3970393188722</v>
      </c>
      <c r="L77">
        <f t="shared" si="3"/>
        <v>123.0648461539748</v>
      </c>
    </row>
    <row r="79" spans="1:10" ht="12.75">
      <c r="A79" s="1"/>
      <c r="B79" s="2"/>
      <c r="C79" s="2"/>
      <c r="D79" s="2"/>
      <c r="E79" s="2"/>
      <c r="F79" s="2"/>
      <c r="H79" s="1"/>
      <c r="I79" s="2"/>
      <c r="J79" s="2"/>
    </row>
    <row r="80" spans="1:10" ht="12.75">
      <c r="A80" s="1"/>
      <c r="B80" s="2"/>
      <c r="C80" s="2"/>
      <c r="D80" s="2"/>
      <c r="E80" s="2"/>
      <c r="F80" s="2"/>
      <c r="H80" s="1"/>
      <c r="I80" s="2"/>
      <c r="J80" s="2"/>
    </row>
    <row r="81" spans="1:10" ht="12.75">
      <c r="A81" s="1"/>
      <c r="B81" s="2"/>
      <c r="C81" s="2"/>
      <c r="D81" s="2"/>
      <c r="E81" s="2"/>
      <c r="F81" s="2"/>
      <c r="H81" s="1"/>
      <c r="I81" s="2"/>
      <c r="J81" s="2"/>
    </row>
    <row r="82" spans="1:10" ht="12.75">
      <c r="A82" s="1"/>
      <c r="B82" s="2"/>
      <c r="C82" s="2"/>
      <c r="D82" s="2"/>
      <c r="E82" s="2"/>
      <c r="F82" s="2"/>
      <c r="H82" s="1"/>
      <c r="I82" s="2"/>
      <c r="J82" s="2"/>
    </row>
    <row r="83" spans="1:10" ht="12.75">
      <c r="A83" s="1"/>
      <c r="B83" s="2"/>
      <c r="C83" s="2"/>
      <c r="D83" s="2"/>
      <c r="E83" s="2"/>
      <c r="F83" s="2"/>
      <c r="H83" s="1"/>
      <c r="I83" s="2"/>
      <c r="J83" s="2"/>
    </row>
    <row r="84" spans="1:10" ht="12.75">
      <c r="A84" s="1"/>
      <c r="B84" s="2"/>
      <c r="C84" s="2"/>
      <c r="D84" s="2"/>
      <c r="E84" s="2"/>
      <c r="F84" s="2"/>
      <c r="H84" s="1"/>
      <c r="I84" s="2"/>
      <c r="J84" s="2"/>
    </row>
    <row r="85" spans="1:10" ht="12.75">
      <c r="A85" s="1"/>
      <c r="B85" s="2"/>
      <c r="C85" s="2"/>
      <c r="D85" s="2"/>
      <c r="E85" s="2"/>
      <c r="H85" s="1"/>
      <c r="I85" s="2"/>
      <c r="J85" s="2"/>
    </row>
    <row r="86" spans="1:10" ht="12.75">
      <c r="A86" s="1"/>
      <c r="B86" s="2"/>
      <c r="C86" s="2"/>
      <c r="D86" s="2"/>
      <c r="E86" s="2"/>
      <c r="H86" s="1"/>
      <c r="I86" s="2"/>
      <c r="J86" s="2"/>
    </row>
    <row r="87" spans="1:5" ht="12.75">
      <c r="A87" s="1"/>
      <c r="B87" s="2"/>
      <c r="C87" s="2"/>
      <c r="D87" s="2"/>
      <c r="E87" s="2"/>
    </row>
    <row r="88" spans="1:5" ht="12.75">
      <c r="A88" s="1"/>
      <c r="B88" s="2"/>
      <c r="C88" s="2"/>
      <c r="D88" s="2"/>
      <c r="E8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" sqref="F4"/>
    </sheetView>
  </sheetViews>
  <sheetFormatPr defaultColWidth="9.140625" defaultRowHeight="12.75"/>
  <cols>
    <col min="1" max="1" width="11.28125" style="0" customWidth="1"/>
    <col min="3" max="3" width="15.28125" style="0" customWidth="1"/>
    <col min="4" max="4" width="15.00390625" style="0" customWidth="1"/>
  </cols>
  <sheetData>
    <row r="1" ht="12.75">
      <c r="A1" t="s">
        <v>9</v>
      </c>
    </row>
    <row r="2" ht="12.75">
      <c r="B2" t="s">
        <v>7</v>
      </c>
    </row>
    <row r="3" spans="1:6" ht="12.75">
      <c r="A3" t="str">
        <f>+'LIV raw data'!A3</f>
        <v>Survey date</v>
      </c>
      <c r="B3" t="str">
        <f>+'LIV raw data'!J3</f>
        <v>Base Year</v>
      </c>
      <c r="C3" t="str">
        <f>+'LIV raw data'!K3</f>
        <v>Forecast0Month</v>
      </c>
      <c r="D3" t="str">
        <f>+'LIV raw data'!L3</f>
        <v>Forecast12Month</v>
      </c>
      <c r="E3" t="s">
        <v>10</v>
      </c>
      <c r="F3" t="s">
        <v>12</v>
      </c>
    </row>
    <row r="4" spans="1:6" ht="12.75">
      <c r="A4" s="4">
        <f>+'LIV raw data'!A4</f>
        <v>26085</v>
      </c>
      <c r="B4">
        <f>+'LIV raw data'!J4</f>
        <v>139.30667394568036</v>
      </c>
      <c r="D4">
        <f>+'LIV raw data'!L4</f>
        <v>146.18219896335097</v>
      </c>
      <c r="E4">
        <f>100*(((D4/B4)^(4/5))-1)</f>
        <v>3.929312363066928</v>
      </c>
      <c r="F4">
        <f>100*((D4/B4)-1)</f>
        <v>4.935531674779314</v>
      </c>
    </row>
    <row r="5" spans="1:6" ht="12.75">
      <c r="A5" s="4">
        <f>+'LIV raw data'!A5</f>
        <v>26268</v>
      </c>
      <c r="B5">
        <f>+'LIV raw data'!J5</f>
        <v>142.29376257545272</v>
      </c>
      <c r="D5">
        <f>+'LIV raw data'!L5</f>
        <v>148.43358395989975</v>
      </c>
      <c r="E5">
        <f aca="true" t="shared" si="0" ref="E5:E68">100*(((D5/B5)^(4/5))-1)</f>
        <v>3.4372696609240805</v>
      </c>
      <c r="F5">
        <f aca="true" t="shared" si="1" ref="F5:F68">100*((D5/B5)-1)</f>
        <v>4.314891442406932</v>
      </c>
    </row>
    <row r="6" spans="1:6" ht="12.75">
      <c r="A6" s="4">
        <f>+'LIV raw data'!A6</f>
        <v>26451</v>
      </c>
      <c r="B6">
        <f>+'LIV raw data'!J6</f>
        <v>144.90546218487393</v>
      </c>
      <c r="D6">
        <f>+'LIV raw data'!L6</f>
        <v>151.34310134310135</v>
      </c>
      <c r="E6">
        <f t="shared" si="0"/>
        <v>3.5386023767408847</v>
      </c>
      <c r="F6">
        <f t="shared" si="1"/>
        <v>4.442647682952172</v>
      </c>
    </row>
    <row r="7" spans="1:6" ht="12.75">
      <c r="A7" s="4">
        <f>+'LIV raw data'!A7</f>
        <v>26634</v>
      </c>
      <c r="B7">
        <f>+'LIV raw data'!J7</f>
        <v>146.21278733827407</v>
      </c>
      <c r="D7">
        <f>+'LIV raw data'!L7</f>
        <v>152.7058823529412</v>
      </c>
      <c r="E7">
        <f t="shared" si="0"/>
        <v>3.5371790891187915</v>
      </c>
      <c r="F7">
        <f t="shared" si="1"/>
        <v>4.440853042247839</v>
      </c>
    </row>
    <row r="8" spans="1:6" ht="12.75">
      <c r="A8" s="4">
        <f>+'LIV raw data'!A8</f>
        <v>26816</v>
      </c>
      <c r="B8">
        <f>+'LIV raw data'!J8</f>
        <v>149.6313308352472</v>
      </c>
      <c r="D8">
        <f>+'LIV raw data'!L8</f>
        <v>157.43476652317486</v>
      </c>
      <c r="E8">
        <f t="shared" si="0"/>
        <v>4.15076989510621</v>
      </c>
      <c r="F8">
        <f t="shared" si="1"/>
        <v>5.21510812232211</v>
      </c>
    </row>
    <row r="9" spans="1:6" ht="12.75">
      <c r="A9" s="4">
        <f>+'LIV raw data'!A9</f>
        <v>26999</v>
      </c>
      <c r="B9">
        <f>+'LIV raw data'!J9</f>
        <v>155.0576488767384</v>
      </c>
      <c r="D9">
        <f>+'LIV raw data'!L9</f>
        <v>165.90776415645067</v>
      </c>
      <c r="E9">
        <f t="shared" si="0"/>
        <v>5.559861780174469</v>
      </c>
      <c r="F9">
        <f t="shared" si="1"/>
        <v>6.997471816651535</v>
      </c>
    </row>
    <row r="10" spans="1:6" ht="12.75">
      <c r="A10" s="4">
        <f>+'LIV raw data'!A10</f>
        <v>27181</v>
      </c>
      <c r="B10">
        <f>+'LIV raw data'!J10</f>
        <v>162.719614921781</v>
      </c>
      <c r="D10">
        <f>+'LIV raw data'!L10</f>
        <v>176.33410672853827</v>
      </c>
      <c r="E10">
        <f t="shared" si="0"/>
        <v>6.639262140988245</v>
      </c>
      <c r="F10">
        <f t="shared" si="1"/>
        <v>8.366841215364085</v>
      </c>
    </row>
    <row r="11" spans="1:6" ht="12.75">
      <c r="A11" s="4">
        <f>+'LIV raw data'!A11</f>
        <v>27364</v>
      </c>
      <c r="B11">
        <f>+'LIV raw data'!J11</f>
        <v>172.04327215266804</v>
      </c>
      <c r="D11">
        <f>+'LIV raw data'!L11</f>
        <v>188.65291262135923</v>
      </c>
      <c r="E11">
        <f t="shared" si="0"/>
        <v>7.651641532459963</v>
      </c>
      <c r="F11">
        <f t="shared" si="1"/>
        <v>9.654338853746115</v>
      </c>
    </row>
    <row r="12" spans="1:6" ht="12.75">
      <c r="A12" s="4">
        <f>+'LIV raw data'!A12</f>
        <v>27546</v>
      </c>
      <c r="B12">
        <f>+'LIV raw data'!J12</f>
        <v>181.63291463727248</v>
      </c>
      <c r="D12">
        <f>+'LIV raw data'!L12</f>
        <v>194.04617253948967</v>
      </c>
      <c r="E12">
        <f t="shared" si="0"/>
        <v>5.431023627261178</v>
      </c>
      <c r="F12">
        <f t="shared" si="1"/>
        <v>6.8342557443439755</v>
      </c>
    </row>
    <row r="13" spans="1:6" ht="12.75">
      <c r="A13" s="4">
        <f>+'LIV raw data'!A13</f>
        <v>27729</v>
      </c>
      <c r="B13">
        <f>+'LIV raw data'!J13</f>
        <v>186.02004206359027</v>
      </c>
      <c r="D13">
        <f>+'LIV raw data'!L13</f>
        <v>200</v>
      </c>
      <c r="E13">
        <f t="shared" si="0"/>
        <v>5.968358250146033</v>
      </c>
      <c r="F13">
        <f t="shared" si="1"/>
        <v>7.515296621441858</v>
      </c>
    </row>
    <row r="14" spans="1:6" ht="12.75">
      <c r="A14" s="4">
        <f>+'LIV raw data'!A14</f>
        <v>27912</v>
      </c>
      <c r="B14">
        <f>+'LIV raw data'!J14</f>
        <v>130.45439896873992</v>
      </c>
      <c r="D14">
        <f>+'LIV raw data'!L14</f>
        <v>139.87163861834654</v>
      </c>
      <c r="E14">
        <f t="shared" si="0"/>
        <v>5.734507709855952</v>
      </c>
      <c r="F14">
        <f t="shared" si="1"/>
        <v>7.2187980812078445</v>
      </c>
    </row>
    <row r="15" spans="1:6" ht="12.75">
      <c r="A15" s="4">
        <f>+'LIV raw data'!A15</f>
        <v>28095</v>
      </c>
      <c r="B15">
        <f>+'LIV raw data'!J15</f>
        <v>134.33986002988127</v>
      </c>
      <c r="D15">
        <f>+'LIV raw data'!L15</f>
        <v>143.32176362076748</v>
      </c>
      <c r="E15">
        <f t="shared" si="0"/>
        <v>5.313925663694952</v>
      </c>
      <c r="F15">
        <f t="shared" si="1"/>
        <v>6.685955746037231</v>
      </c>
    </row>
    <row r="16" spans="1:6" ht="12.75">
      <c r="A16" s="4">
        <f>+'LIV raw data'!A16</f>
        <v>28277</v>
      </c>
      <c r="B16">
        <f>+'LIV raw data'!J16</f>
        <v>138.12966238560332</v>
      </c>
      <c r="D16">
        <f>+'LIV raw data'!L16</f>
        <v>148.59205776173286</v>
      </c>
      <c r="E16">
        <f t="shared" si="0"/>
        <v>6.014902279436951</v>
      </c>
      <c r="F16">
        <f t="shared" si="1"/>
        <v>7.574329217516418</v>
      </c>
    </row>
    <row r="17" spans="1:6" ht="12.75">
      <c r="A17" s="4">
        <f>+'LIV raw data'!A17</f>
        <v>28460</v>
      </c>
      <c r="B17">
        <f>+'LIV raw data'!J17</f>
        <v>142.25540450189436</v>
      </c>
      <c r="D17">
        <f>+'LIV raw data'!L17</f>
        <v>152.8954802259887</v>
      </c>
      <c r="E17">
        <f t="shared" si="0"/>
        <v>5.94017791514887</v>
      </c>
      <c r="F17">
        <f t="shared" si="1"/>
        <v>7.47955816606789</v>
      </c>
    </row>
    <row r="18" spans="1:6" ht="12.75">
      <c r="A18" s="4">
        <f>+'LIV raw data'!A18</f>
        <v>28642</v>
      </c>
      <c r="B18">
        <f>+'LIV raw data'!J18</f>
        <v>146.70297321165734</v>
      </c>
      <c r="D18">
        <f>+'LIV raw data'!L18</f>
        <v>158.88501742160278</v>
      </c>
      <c r="E18">
        <f t="shared" si="0"/>
        <v>6.589696143607693</v>
      </c>
      <c r="F18">
        <f t="shared" si="1"/>
        <v>8.303883652289489</v>
      </c>
    </row>
    <row r="19" spans="1:6" ht="12.75">
      <c r="A19" s="4">
        <f>+'LIV raw data'!A19</f>
        <v>28825</v>
      </c>
      <c r="B19">
        <f>+'LIV raw data'!J19</f>
        <v>153.59345861425908</v>
      </c>
      <c r="D19">
        <f>+'LIV raw data'!L19</f>
        <v>167.80316344463972</v>
      </c>
      <c r="E19">
        <f t="shared" si="0"/>
        <v>7.3351429934156664</v>
      </c>
      <c r="F19">
        <f t="shared" si="1"/>
        <v>9.251503910767124</v>
      </c>
    </row>
    <row r="20" spans="1:6" ht="12.75">
      <c r="A20" s="4">
        <f>+'LIV raw data'!A20</f>
        <v>29007</v>
      </c>
      <c r="B20">
        <f>+'LIV raw data'!J20</f>
        <v>159.90962366730216</v>
      </c>
      <c r="D20">
        <f>+'LIV raw data'!L20</f>
        <v>175.71728481455563</v>
      </c>
      <c r="E20">
        <f t="shared" si="0"/>
        <v>7.833054221727864</v>
      </c>
      <c r="F20">
        <f t="shared" si="1"/>
        <v>9.885371989957203</v>
      </c>
    </row>
    <row r="21" spans="1:6" ht="12.75">
      <c r="A21" s="4">
        <f>+'LIV raw data'!A21</f>
        <v>29190</v>
      </c>
      <c r="B21">
        <f>+'LIV raw data'!J21</f>
        <v>166.99665365309536</v>
      </c>
      <c r="D21">
        <f>+'LIV raw data'!L21</f>
        <v>184.9507735583685</v>
      </c>
      <c r="E21">
        <f t="shared" si="0"/>
        <v>8.512234528733886</v>
      </c>
      <c r="F21">
        <f t="shared" si="1"/>
        <v>10.751185435469557</v>
      </c>
    </row>
    <row r="22" spans="1:6" ht="12.75">
      <c r="A22" s="4">
        <f>+'LIV raw data'!A22</f>
        <v>29373</v>
      </c>
      <c r="B22">
        <f>+'LIV raw data'!J22</f>
        <v>174.4142520449189</v>
      </c>
      <c r="D22">
        <f>+'LIV raw data'!L22</f>
        <v>195.40473665606223</v>
      </c>
      <c r="E22">
        <f t="shared" si="0"/>
        <v>9.517240815643424</v>
      </c>
      <c r="F22">
        <f t="shared" si="1"/>
        <v>12.03484483924937</v>
      </c>
    </row>
    <row r="23" spans="1:6" ht="12.75">
      <c r="A23" s="4">
        <f>+'LIV raw data'!A23</f>
        <v>29556</v>
      </c>
      <c r="B23">
        <f>+'LIV raw data'!J23</f>
        <v>183.21881419565062</v>
      </c>
      <c r="D23">
        <f>+'LIV raw data'!L23</f>
        <v>205.8011049723757</v>
      </c>
      <c r="E23">
        <f t="shared" si="0"/>
        <v>9.744334020795309</v>
      </c>
      <c r="F23">
        <f t="shared" si="1"/>
        <v>12.325312155230161</v>
      </c>
    </row>
    <row r="24" spans="1:6" ht="12.75">
      <c r="A24" s="4">
        <f>+'LIV raw data'!A24</f>
        <v>29738</v>
      </c>
      <c r="B24">
        <f>+'LIV raw data'!J24</f>
        <v>188.17090861136754</v>
      </c>
      <c r="D24">
        <f>+'LIV raw data'!L24</f>
        <v>208.309364014062</v>
      </c>
      <c r="E24">
        <f t="shared" si="0"/>
        <v>8.473848555144524</v>
      </c>
      <c r="F24">
        <f t="shared" si="1"/>
        <v>10.70221510397591</v>
      </c>
    </row>
    <row r="25" spans="1:6" ht="12.75">
      <c r="A25" s="4">
        <f>+'LIV raw data'!A25</f>
        <v>29921</v>
      </c>
      <c r="B25">
        <f>+'LIV raw data'!J25</f>
        <v>195.43892120571127</v>
      </c>
      <c r="D25">
        <f>+'LIV raw data'!L25</f>
        <v>213.68078175895766</v>
      </c>
      <c r="E25">
        <f t="shared" si="0"/>
        <v>7.399813134972066</v>
      </c>
      <c r="F25">
        <f t="shared" si="1"/>
        <v>9.333791058970142</v>
      </c>
    </row>
    <row r="26" spans="1:6" ht="12.75">
      <c r="A26" s="4">
        <f>+'LIV raw data'!A26</f>
        <v>30103</v>
      </c>
      <c r="B26">
        <f>+'LIV raw data'!J26</f>
        <v>201.88056079805878</v>
      </c>
      <c r="D26">
        <f>+'LIV raw data'!L26</f>
        <v>216.95467883925662</v>
      </c>
      <c r="E26">
        <f t="shared" si="0"/>
        <v>5.930156635029626</v>
      </c>
      <c r="F26">
        <f t="shared" si="1"/>
        <v>7.466849696477951</v>
      </c>
    </row>
    <row r="27" spans="1:6" ht="12.75">
      <c r="A27" s="4">
        <f>+'LIV raw data'!A27</f>
        <v>30286</v>
      </c>
      <c r="B27">
        <f>+'LIV raw data'!J27</f>
        <v>208.3806818181818</v>
      </c>
      <c r="D27">
        <f>+'LIV raw data'!L27</f>
        <v>221.86891628812458</v>
      </c>
      <c r="E27">
        <f t="shared" si="0"/>
        <v>5.1456247686958445</v>
      </c>
      <c r="F27">
        <f t="shared" si="1"/>
        <v>6.472881436155231</v>
      </c>
    </row>
    <row r="28" spans="1:6" ht="12.75">
      <c r="A28" s="4">
        <f>+'LIV raw data'!A28</f>
        <v>30468</v>
      </c>
      <c r="B28">
        <f>+'LIV raw data'!J28</f>
        <v>213.35621046965414</v>
      </c>
      <c r="D28">
        <f>+'LIV raw data'!L28</f>
        <v>226.08420386198165</v>
      </c>
      <c r="E28">
        <f t="shared" si="0"/>
        <v>4.744672869741984</v>
      </c>
      <c r="F28">
        <f t="shared" si="1"/>
        <v>5.965607171363696</v>
      </c>
    </row>
    <row r="29" spans="1:6" ht="12.75">
      <c r="A29" s="4">
        <f>+'LIV raw data'!A29</f>
        <v>30651</v>
      </c>
      <c r="B29">
        <f>+'LIV raw data'!J29</f>
        <v>216.2911946446962</v>
      </c>
      <c r="D29">
        <f>+'LIV raw data'!L29</f>
        <v>230.4878048780488</v>
      </c>
      <c r="E29">
        <f t="shared" si="0"/>
        <v>5.2173331490099395</v>
      </c>
      <c r="F29">
        <f t="shared" si="1"/>
        <v>6.563656119553785</v>
      </c>
    </row>
    <row r="30" spans="1:6" ht="12.75">
      <c r="A30" s="4">
        <f>+'LIV raw data'!A30</f>
        <v>30834</v>
      </c>
      <c r="B30">
        <f>+'LIV raw data'!J30</f>
        <v>220.5230386052304</v>
      </c>
      <c r="D30">
        <f>+'LIV raw data'!L30</f>
        <v>235.18850987432674</v>
      </c>
      <c r="E30">
        <f t="shared" si="0"/>
        <v>5.285776861183145</v>
      </c>
      <c r="F30">
        <f t="shared" si="1"/>
        <v>6.650312530542335</v>
      </c>
    </row>
    <row r="31" spans="1:6" ht="12.75">
      <c r="A31" s="4">
        <f>+'LIV raw data'!A31</f>
        <v>31017</v>
      </c>
      <c r="B31">
        <f>+'LIV raw data'!J31</f>
        <v>224.4275736410568</v>
      </c>
      <c r="D31">
        <f>+'LIV raw data'!L31</f>
        <v>237.18887262079062</v>
      </c>
      <c r="E31">
        <f t="shared" si="0"/>
        <v>4.523628414179126</v>
      </c>
      <c r="F31">
        <f t="shared" si="1"/>
        <v>5.6861546790787365</v>
      </c>
    </row>
    <row r="32" spans="1:6" ht="12.75">
      <c r="A32" s="4">
        <f>+'LIV raw data'!A32</f>
        <v>31199</v>
      </c>
      <c r="B32">
        <f>+'LIV raw data'!J32</f>
        <v>229.20019214603096</v>
      </c>
      <c r="D32">
        <f>+'LIV raw data'!L32</f>
        <v>240.71717755928282</v>
      </c>
      <c r="E32">
        <f t="shared" si="0"/>
        <v>4.000082587936826</v>
      </c>
      <c r="F32">
        <f t="shared" si="1"/>
        <v>5.0248585332397955</v>
      </c>
    </row>
    <row r="33" spans="1:6" ht="12.75">
      <c r="A33" s="4">
        <f>+'LIV raw data'!A33</f>
        <v>31382</v>
      </c>
      <c r="B33">
        <f>+'LIV raw data'!J33</f>
        <v>231.8609745988513</v>
      </c>
      <c r="D33">
        <f>+'LIV raw data'!L33</f>
        <v>242.51069900142653</v>
      </c>
      <c r="E33">
        <f t="shared" si="0"/>
        <v>3.6579455541177364</v>
      </c>
      <c r="F33">
        <f t="shared" si="1"/>
        <v>4.5931508831965395</v>
      </c>
    </row>
    <row r="34" spans="1:6" ht="12.75">
      <c r="A34" s="4">
        <f>+'LIV raw data'!A34</f>
        <v>31564</v>
      </c>
      <c r="B34">
        <f>+'LIV raw data'!J34</f>
        <v>113.73809852352697</v>
      </c>
      <c r="D34">
        <f>+'LIV raw data'!L34</f>
        <v>117.95891318754141</v>
      </c>
      <c r="E34">
        <f t="shared" si="0"/>
        <v>2.957938752299949</v>
      </c>
      <c r="F34">
        <f t="shared" si="1"/>
        <v>3.710994573327908</v>
      </c>
    </row>
    <row r="35" spans="1:6" ht="12.75">
      <c r="A35" s="4">
        <f>+'LIV raw data'!A35</f>
        <v>31747</v>
      </c>
      <c r="B35">
        <f>+'LIV raw data'!J35</f>
        <v>115.01911968106745</v>
      </c>
      <c r="D35">
        <f>+'LIV raw data'!L35</f>
        <v>119.4225721784777</v>
      </c>
      <c r="E35">
        <f t="shared" si="0"/>
        <v>3.051212327456887</v>
      </c>
      <c r="F35">
        <f t="shared" si="1"/>
        <v>3.828452616939182</v>
      </c>
    </row>
    <row r="36" spans="1:6" ht="12.75">
      <c r="A36" s="4">
        <f>+'LIV raw data'!A36</f>
        <v>31929</v>
      </c>
      <c r="B36">
        <f>+'LIV raw data'!J36</f>
        <v>116.39497845231402</v>
      </c>
      <c r="D36">
        <f>+'LIV raw data'!L36</f>
        <v>122.34334541688243</v>
      </c>
      <c r="E36">
        <f t="shared" si="0"/>
        <v>4.067922798727075</v>
      </c>
      <c r="F36">
        <f t="shared" si="1"/>
        <v>5.110501366693754</v>
      </c>
    </row>
    <row r="37" spans="1:6" ht="12.75">
      <c r="A37" s="4">
        <f>+'LIV raw data'!A37</f>
        <v>32112</v>
      </c>
      <c r="B37">
        <f>+'LIV raw data'!J37</f>
        <v>117.92403610371993</v>
      </c>
      <c r="D37">
        <f>+'LIV raw data'!L37</f>
        <v>123.30960854092527</v>
      </c>
      <c r="E37">
        <f t="shared" si="0"/>
        <v>3.6371990899784157</v>
      </c>
      <c r="F37">
        <f t="shared" si="1"/>
        <v>4.566984488614745</v>
      </c>
    </row>
    <row r="38" spans="1:6" ht="12.75">
      <c r="A38" s="4">
        <f>+'LIV raw data'!A38</f>
        <v>32295</v>
      </c>
      <c r="B38">
        <f>+'LIV raw data'!J38</f>
        <v>119.16028586013272</v>
      </c>
      <c r="D38">
        <f>+'LIV raw data'!L38</f>
        <v>125.18988439664467</v>
      </c>
      <c r="E38">
        <f t="shared" si="0"/>
        <v>4.027979064341292</v>
      </c>
      <c r="F38">
        <f t="shared" si="1"/>
        <v>5.060073910521945</v>
      </c>
    </row>
    <row r="39" spans="1:6" ht="12.75">
      <c r="A39" s="4">
        <f>+'LIV raw data'!A39</f>
        <v>32478</v>
      </c>
      <c r="B39">
        <f>+'LIV raw data'!J39</f>
        <v>122.39646962028472</v>
      </c>
      <c r="D39">
        <f>+'LIV raw data'!L39</f>
        <v>129.14497870636626</v>
      </c>
      <c r="E39">
        <f t="shared" si="0"/>
        <v>4.3871178951114365</v>
      </c>
      <c r="F39">
        <f t="shared" si="1"/>
        <v>5.5136468453850895</v>
      </c>
    </row>
    <row r="40" spans="1:6" ht="12.75">
      <c r="A40" s="4">
        <f>+'LIV raw data'!A40</f>
        <v>32660</v>
      </c>
      <c r="B40">
        <f>+'LIV raw data'!J40</f>
        <v>125.22997669569483</v>
      </c>
      <c r="D40">
        <f>+'LIV raw data'!L40</f>
        <v>132.4600408604735</v>
      </c>
      <c r="E40">
        <f t="shared" si="0"/>
        <v>4.5926744067126934</v>
      </c>
      <c r="F40">
        <f t="shared" si="1"/>
        <v>5.773429298280175</v>
      </c>
    </row>
    <row r="41" spans="1:6" ht="12.75">
      <c r="A41" s="4">
        <f>+'LIV raw data'!A41</f>
        <v>32843</v>
      </c>
      <c r="B41">
        <f>+'LIV raw data'!J41</f>
        <v>126.89053410893708</v>
      </c>
      <c r="D41">
        <f>+'LIV raw data'!L41</f>
        <v>133.4901222953904</v>
      </c>
      <c r="E41">
        <f t="shared" si="0"/>
        <v>4.139604601575808</v>
      </c>
      <c r="F41">
        <f t="shared" si="1"/>
        <v>5.201009068799012</v>
      </c>
    </row>
    <row r="42" spans="1:6" ht="12.75">
      <c r="A42" s="4">
        <f>+'LIV raw data'!A42</f>
        <v>33025</v>
      </c>
      <c r="B42">
        <f>+'LIV raw data'!J42</f>
        <v>129.68958930276983</v>
      </c>
      <c r="D42">
        <f>+'LIV raw data'!L42</f>
        <v>136.22111253048428</v>
      </c>
      <c r="E42">
        <f t="shared" si="0"/>
        <v>4.009125852593032</v>
      </c>
      <c r="F42">
        <f t="shared" si="1"/>
        <v>5.036274124105766</v>
      </c>
    </row>
    <row r="43" spans="1:6" ht="12.75">
      <c r="A43" s="4">
        <f>+'LIV raw data'!A43</f>
        <v>33208</v>
      </c>
      <c r="B43">
        <f>+'LIV raw data'!J43</f>
        <v>132.29014401763675</v>
      </c>
      <c r="D43">
        <f>+'LIV raw data'!L43</f>
        <v>139.31507666607004</v>
      </c>
      <c r="E43">
        <f t="shared" si="0"/>
        <v>4.226103807885817</v>
      </c>
      <c r="F43">
        <f t="shared" si="1"/>
        <v>5.310246428862264</v>
      </c>
    </row>
    <row r="44" spans="1:6" ht="12.75">
      <c r="A44" s="4">
        <f>+'LIV raw data'!A44</f>
        <v>33390</v>
      </c>
      <c r="B44">
        <f>+'LIV raw data'!J44</f>
        <v>134.78007997091967</v>
      </c>
      <c r="D44">
        <f>+'LIV raw data'!L44</f>
        <v>140.84673047003915</v>
      </c>
      <c r="E44">
        <f t="shared" si="0"/>
        <v>3.5849947133098636</v>
      </c>
      <c r="F44">
        <f t="shared" si="1"/>
        <v>4.501147721850596</v>
      </c>
    </row>
    <row r="45" spans="1:6" ht="12.75">
      <c r="A45" s="4">
        <f>+'LIV raw data'!A45</f>
        <v>33573</v>
      </c>
      <c r="B45">
        <f>+'LIV raw data'!J45</f>
        <v>136.87335569983827</v>
      </c>
      <c r="D45">
        <f>+'LIV raw data'!L45</f>
        <v>142.18727998122506</v>
      </c>
      <c r="E45">
        <f t="shared" si="0"/>
        <v>3.0940177440195615</v>
      </c>
      <c r="F45">
        <f t="shared" si="1"/>
        <v>3.882365749138317</v>
      </c>
    </row>
    <row r="46" spans="1:6" ht="12.75">
      <c r="A46" s="4">
        <f>+'LIV raw data'!A46</f>
        <v>33756</v>
      </c>
      <c r="B46">
        <f>+'LIV raw data'!J46</f>
        <v>118.79964875737713</v>
      </c>
      <c r="C46">
        <f>+'LIV raw data'!K46</f>
        <v>119.66533137264845</v>
      </c>
      <c r="D46">
        <f>+'LIV raw data'!L46</f>
        <v>123.5231652639031</v>
      </c>
      <c r="E46">
        <f t="shared" si="0"/>
        <v>3.168378363888835</v>
      </c>
      <c r="F46">
        <f t="shared" si="1"/>
        <v>3.9760357508907607</v>
      </c>
    </row>
    <row r="47" spans="1:6" ht="12.75">
      <c r="A47" s="4">
        <f>+'LIV raw data'!A47</f>
        <v>33939</v>
      </c>
      <c r="B47">
        <f>+'LIV raw data'!J47</f>
        <v>121.11794954852817</v>
      </c>
      <c r="C47">
        <f>+'LIV raw data'!K47</f>
        <v>121.92346424974824</v>
      </c>
      <c r="D47">
        <f>+'LIV raw data'!L47</f>
        <v>125.5945972398943</v>
      </c>
      <c r="E47">
        <f t="shared" si="0"/>
        <v>2.9461141383474887</v>
      </c>
      <c r="F47">
        <f t="shared" si="1"/>
        <v>3.696105910026559</v>
      </c>
    </row>
    <row r="48" spans="1:6" ht="12.75">
      <c r="A48" s="4">
        <f>+'LIV raw data'!A48</f>
        <v>34121</v>
      </c>
      <c r="B48">
        <f>+'LIV raw data'!J48</f>
        <v>122.89855072463769</v>
      </c>
      <c r="C48">
        <f>+'LIV raw data'!K48</f>
        <v>123.77215290471271</v>
      </c>
      <c r="D48">
        <f>+'LIV raw data'!L48</f>
        <v>127.3578543766016</v>
      </c>
      <c r="E48">
        <f t="shared" si="0"/>
        <v>2.8923716705236746</v>
      </c>
      <c r="F48">
        <f t="shared" si="1"/>
        <v>3.6284428300177973</v>
      </c>
    </row>
    <row r="49" spans="1:6" ht="12.75">
      <c r="A49" s="4">
        <f>+'LIV raw data'!A49</f>
        <v>34304</v>
      </c>
      <c r="B49">
        <f>+'LIV raw data'!J49</f>
        <v>124.51030024533665</v>
      </c>
      <c r="C49">
        <f>+'LIV raw data'!K49</f>
        <v>125.28866356959732</v>
      </c>
      <c r="D49">
        <f>+'LIV raw data'!L49</f>
        <v>128.6129334582943</v>
      </c>
      <c r="E49">
        <f t="shared" si="0"/>
        <v>2.6274388385783665</v>
      </c>
      <c r="F49">
        <f t="shared" si="1"/>
        <v>3.295015115113986</v>
      </c>
    </row>
    <row r="50" spans="1:6" ht="12.75">
      <c r="A50" s="4">
        <f>+'LIV raw data'!A50</f>
        <v>34486</v>
      </c>
      <c r="B50">
        <f>+'LIV raw data'!J50</f>
        <v>125.7118975703349</v>
      </c>
      <c r="C50">
        <f>+'LIV raw data'!K50</f>
        <v>126.53418722923338</v>
      </c>
      <c r="D50">
        <f>+'LIV raw data'!L50</f>
        <v>130.04776179606355</v>
      </c>
      <c r="E50">
        <f t="shared" si="0"/>
        <v>2.749850851525415</v>
      </c>
      <c r="F50">
        <f t="shared" si="1"/>
        <v>3.449048427021606</v>
      </c>
    </row>
    <row r="51" spans="1:6" ht="12.75">
      <c r="A51" s="4">
        <f>+'LIV raw data'!A51</f>
        <v>34669</v>
      </c>
      <c r="B51">
        <f>+'LIV raw data'!J51</f>
        <v>126.49580615097857</v>
      </c>
      <c r="C51">
        <f>+'LIV raw data'!K51</f>
        <v>127.21180863649806</v>
      </c>
      <c r="D51">
        <f>+'LIV raw data'!L51</f>
        <v>131.26083032490973</v>
      </c>
      <c r="E51">
        <f t="shared" si="0"/>
        <v>3.0023696341655137</v>
      </c>
      <c r="F51">
        <f t="shared" si="1"/>
        <v>3.766942414078045</v>
      </c>
    </row>
    <row r="52" spans="1:6" ht="12.75">
      <c r="A52" s="4">
        <f>+'LIV raw data'!A52</f>
        <v>34851</v>
      </c>
      <c r="B52">
        <f>+'LIV raw data'!J52</f>
        <v>127.59963436928702</v>
      </c>
      <c r="C52">
        <f>+'LIV raw data'!K52</f>
        <v>128.54383087297248</v>
      </c>
      <c r="D52">
        <f>+'LIV raw data'!L52</f>
        <v>132.39679715302492</v>
      </c>
      <c r="E52">
        <f t="shared" si="0"/>
        <v>2.996493466641903</v>
      </c>
      <c r="F52">
        <f t="shared" si="1"/>
        <v>3.7595427349379484</v>
      </c>
    </row>
    <row r="53" spans="1:6" ht="12.75">
      <c r="A53" s="4">
        <f>+'LIV raw data'!A53</f>
        <v>35034</v>
      </c>
      <c r="B53">
        <f>+'LIV raw data'!J53</f>
        <v>128.29058904159</v>
      </c>
      <c r="C53">
        <f>+'LIV raw data'!K53</f>
        <v>128.95912180947425</v>
      </c>
      <c r="D53">
        <f>+'LIV raw data'!L53</f>
        <v>131.83391608391608</v>
      </c>
      <c r="E53">
        <f t="shared" si="0"/>
        <v>2.2035268950276077</v>
      </c>
      <c r="F53">
        <f t="shared" si="1"/>
        <v>2.7619539896082124</v>
      </c>
    </row>
    <row r="54" spans="1:6" ht="12.75">
      <c r="A54" s="4">
        <f>+'LIV raw data'!A54</f>
        <v>35217</v>
      </c>
      <c r="B54">
        <f>+'LIV raw data'!J54</f>
        <v>108.89003007849755</v>
      </c>
      <c r="C54">
        <f>+'LIV raw data'!K54</f>
        <v>109.67272727272727</v>
      </c>
      <c r="D54">
        <f>+'LIV raw data'!L54</f>
        <v>112.36525453898184</v>
      </c>
      <c r="E54">
        <f t="shared" si="0"/>
        <v>2.545153076767126</v>
      </c>
      <c r="F54">
        <f t="shared" si="1"/>
        <v>3.1914992198817993</v>
      </c>
    </row>
    <row r="55" spans="1:6" ht="12.75">
      <c r="A55" s="4">
        <f>+'LIV raw data'!A55</f>
        <v>35400</v>
      </c>
      <c r="B55">
        <f>+'LIV raw data'!J55</f>
        <v>109.89864572204095</v>
      </c>
      <c r="C55">
        <f>+'LIV raw data'!K55</f>
        <v>110.58728951032889</v>
      </c>
      <c r="D55">
        <f>+'LIV raw data'!L55</f>
        <v>113.13580732090725</v>
      </c>
      <c r="E55">
        <f t="shared" si="0"/>
        <v>2.349609893567317</v>
      </c>
      <c r="F55">
        <f t="shared" si="1"/>
        <v>2.945588253247289</v>
      </c>
    </row>
    <row r="56" spans="1:6" ht="12.75">
      <c r="A56" s="4">
        <f>+'LIV raw data'!A56</f>
        <v>35582</v>
      </c>
      <c r="B56">
        <f>+'LIV raw data'!J56</f>
        <v>110.93611201195696</v>
      </c>
      <c r="C56">
        <f>+'LIV raw data'!K56</f>
        <v>111.59077585070365</v>
      </c>
      <c r="D56">
        <f>+'LIV raw data'!L56</f>
        <v>114.34323894193831</v>
      </c>
      <c r="E56">
        <f t="shared" si="0"/>
        <v>2.449546245868417</v>
      </c>
      <c r="F56">
        <f t="shared" si="1"/>
        <v>3.0712514330898166</v>
      </c>
    </row>
    <row r="57" spans="1:6" ht="12.75">
      <c r="A57" s="4">
        <f>+'LIV raw data'!A57</f>
        <v>35765</v>
      </c>
      <c r="B57">
        <f>+'LIV raw data'!J57</f>
        <v>112.62469518953668</v>
      </c>
      <c r="C57">
        <f>+'LIV raw data'!K57</f>
        <v>113.14513633394078</v>
      </c>
      <c r="D57">
        <f>+'LIV raw data'!L57</f>
        <v>115.62443247169925</v>
      </c>
      <c r="E57">
        <f t="shared" si="0"/>
        <v>2.125169035147878</v>
      </c>
      <c r="F57">
        <f t="shared" si="1"/>
        <v>2.663480932946638</v>
      </c>
    </row>
    <row r="58" spans="1:6" ht="12.75">
      <c r="A58" s="4">
        <f>+'LIV raw data'!A58</f>
        <v>35947</v>
      </c>
      <c r="B58">
        <f>+'LIV raw data'!J58</f>
        <v>113.29559031171934</v>
      </c>
      <c r="C58">
        <f>+'LIV raw data'!K58</f>
        <v>113.7635062128579</v>
      </c>
      <c r="D58">
        <f>+'LIV raw data'!L58</f>
        <v>116.00092464170135</v>
      </c>
      <c r="E58">
        <f t="shared" si="0"/>
        <v>1.9057654619421882</v>
      </c>
      <c r="F58">
        <f t="shared" si="1"/>
        <v>2.3878549222777323</v>
      </c>
    </row>
    <row r="59" spans="1:6" ht="12.75">
      <c r="A59" s="4">
        <f>+'LIV raw data'!A59</f>
        <v>36130</v>
      </c>
      <c r="B59">
        <f>+'LIV raw data'!J59</f>
        <v>112.79524438573316</v>
      </c>
      <c r="C59">
        <f>+'LIV raw data'!K59</f>
        <v>113.17945486056406</v>
      </c>
      <c r="D59">
        <f>+'LIV raw data'!L59</f>
        <v>115.13837044664693</v>
      </c>
      <c r="E59">
        <f t="shared" si="0"/>
        <v>1.6584377283897167</v>
      </c>
      <c r="F59">
        <f t="shared" si="1"/>
        <v>2.0773269951885887</v>
      </c>
    </row>
    <row r="60" spans="1:6" ht="12.75">
      <c r="A60" s="4">
        <f>+'LIV raw data'!A60</f>
        <v>36312</v>
      </c>
      <c r="B60">
        <f>+'LIV raw data'!J60</f>
        <v>113.47569860858577</v>
      </c>
      <c r="C60">
        <f>+'LIV raw data'!K60</f>
        <v>113.95586824432364</v>
      </c>
      <c r="D60">
        <f>+'LIV raw data'!L60</f>
        <v>116.16235978188988</v>
      </c>
      <c r="E60">
        <f t="shared" si="0"/>
        <v>1.8896448917886222</v>
      </c>
      <c r="F60">
        <f t="shared" si="1"/>
        <v>2.3676092822052297</v>
      </c>
    </row>
    <row r="61" spans="1:6" ht="12.75">
      <c r="A61" s="4">
        <f>+'LIV raw data'!A61</f>
        <v>36495</v>
      </c>
      <c r="B61">
        <f>+'LIV raw data'!J61</f>
        <v>104.46857052946265</v>
      </c>
      <c r="C61">
        <f>+'LIV raw data'!K61</f>
        <v>104.74448089862648</v>
      </c>
      <c r="D61">
        <f>+'LIV raw data'!L61</f>
        <v>106.67278518598499</v>
      </c>
      <c r="E61">
        <f t="shared" si="0"/>
        <v>1.6844129914149297</v>
      </c>
      <c r="F61">
        <f t="shared" si="1"/>
        <v>2.1099309058705717</v>
      </c>
    </row>
    <row r="62" spans="1:6" ht="12.75">
      <c r="A62" s="4">
        <f>+'LIV raw data'!A62</f>
        <v>36678</v>
      </c>
      <c r="B62">
        <f>+'LIV raw data'!J62</f>
        <v>105.90714995577008</v>
      </c>
      <c r="C62">
        <f>+'LIV raw data'!K62</f>
        <v>106.49173062371634</v>
      </c>
      <c r="D62">
        <f>+'LIV raw data'!L62</f>
        <v>108.80787639026799</v>
      </c>
      <c r="E62">
        <f t="shared" si="0"/>
        <v>2.185210190130271</v>
      </c>
      <c r="F62">
        <f t="shared" si="1"/>
        <v>2.738933524043796</v>
      </c>
    </row>
    <row r="63" spans="1:6" ht="12.75">
      <c r="A63" s="4">
        <f>+'LIV raw data'!A63</f>
        <v>36861</v>
      </c>
      <c r="B63">
        <f>+'LIV raw data'!J63</f>
        <v>107.24062516669335</v>
      </c>
      <c r="C63">
        <f>+'LIV raw data'!K63</f>
        <v>107.8707627118644</v>
      </c>
      <c r="D63">
        <f>+'LIV raw data'!L63</f>
        <v>110.23795949603743</v>
      </c>
      <c r="E63">
        <f t="shared" si="0"/>
        <v>2.229788671366495</v>
      </c>
      <c r="F63">
        <f t="shared" si="1"/>
        <v>2.7949616338818206</v>
      </c>
    </row>
    <row r="64" spans="1:6" ht="12.75">
      <c r="A64" s="4">
        <f>+'LIV raw data'!A64</f>
        <v>37043</v>
      </c>
      <c r="B64">
        <f>+'LIV raw data'!J64</f>
        <v>108.54050612764603</v>
      </c>
      <c r="C64">
        <f>+'LIV raw data'!K64</f>
        <v>109.2358775881395</v>
      </c>
      <c r="D64">
        <f>+'LIV raw data'!L64</f>
        <v>111.59269384845018</v>
      </c>
      <c r="E64">
        <f t="shared" si="0"/>
        <v>2.2433652251675484</v>
      </c>
      <c r="F64">
        <f t="shared" si="1"/>
        <v>2.81202643114149</v>
      </c>
    </row>
    <row r="65" spans="1:6" ht="12.75">
      <c r="A65" s="4">
        <f>+'LIV raw data'!A65</f>
        <v>37226</v>
      </c>
      <c r="B65">
        <f>+'LIV raw data'!J65</f>
        <v>109.79842864502835</v>
      </c>
      <c r="C65">
        <f>+'LIV raw data'!K65</f>
        <v>110.21062271062272</v>
      </c>
      <c r="D65">
        <f>+'LIV raw data'!L65</f>
        <v>112.1806701261284</v>
      </c>
      <c r="E65">
        <f t="shared" si="0"/>
        <v>1.731986301803734</v>
      </c>
      <c r="F65">
        <f t="shared" si="1"/>
        <v>2.1696498852471713</v>
      </c>
    </row>
    <row r="66" spans="1:6" ht="12.75">
      <c r="A66" s="4">
        <f>+'LIV raw data'!A66</f>
        <v>37408</v>
      </c>
      <c r="B66">
        <f>+'LIV raw data'!J66</f>
        <v>110.05139136582844</v>
      </c>
      <c r="C66">
        <f>+'LIV raw data'!K66</f>
        <v>110.44835533207626</v>
      </c>
      <c r="D66">
        <f>+'LIV raw data'!L66</f>
        <v>112.65226012706893</v>
      </c>
      <c r="E66">
        <f t="shared" si="0"/>
        <v>1.8862310787878478</v>
      </c>
      <c r="F66">
        <f t="shared" si="1"/>
        <v>2.36332201616134</v>
      </c>
    </row>
    <row r="67" spans="1:6" ht="12.75">
      <c r="A67" s="4">
        <f>+'LIV raw data'!A67</f>
        <v>37591</v>
      </c>
      <c r="B67">
        <f>+'LIV raw data'!J67</f>
        <v>110.75179249261915</v>
      </c>
      <c r="C67">
        <f>+'LIV raw data'!K67</f>
        <v>111.25897427811591</v>
      </c>
      <c r="D67">
        <f>+'LIV raw data'!L67</f>
        <v>113.33886552696691</v>
      </c>
      <c r="E67">
        <f t="shared" si="0"/>
        <v>1.8644108827991834</v>
      </c>
      <c r="F67">
        <f t="shared" si="1"/>
        <v>2.335919786147178</v>
      </c>
    </row>
    <row r="68" spans="1:6" ht="12.75">
      <c r="A68" s="4">
        <f>+'LIV raw data'!A68</f>
        <v>37773</v>
      </c>
      <c r="B68">
        <f>+'LIV raw data'!J68</f>
        <v>111.93466417091051</v>
      </c>
      <c r="C68">
        <f>+'LIV raw data'!K68</f>
        <v>112.3742826370859</v>
      </c>
      <c r="D68">
        <f>+'LIV raw data'!L68</f>
        <v>114.5031271018843</v>
      </c>
      <c r="E68">
        <f t="shared" si="0"/>
        <v>1.8315132335849915</v>
      </c>
      <c r="F68">
        <f t="shared" si="1"/>
        <v>2.2946090471599234</v>
      </c>
    </row>
    <row r="69" spans="1:6" ht="12.75">
      <c r="A69" s="4">
        <f>+'LIV raw data'!A69</f>
        <v>37956</v>
      </c>
      <c r="B69">
        <f>+'LIV raw data'!J69</f>
        <v>112.64814890237444</v>
      </c>
      <c r="C69">
        <f>+'LIV raw data'!K69</f>
        <v>113.01005232857099</v>
      </c>
      <c r="D69">
        <f>+'LIV raw data'!L69</f>
        <v>114.74430306255745</v>
      </c>
      <c r="E69">
        <f aca="true" t="shared" si="2" ref="E69:E77">100*(((D69/B69)^(4/5))-1)</f>
        <v>1.485888512439959</v>
      </c>
      <c r="F69">
        <f aca="true" t="shared" si="3" ref="F69:F77">100*((D69/B69)-1)</f>
        <v>1.8607976967287998</v>
      </c>
    </row>
    <row r="70" spans="1:6" ht="12.75">
      <c r="A70" s="4">
        <f>+'LIV raw data'!A70</f>
        <v>38139</v>
      </c>
      <c r="B70">
        <f>+'LIV raw data'!J70</f>
        <v>106.9391564016424</v>
      </c>
      <c r="C70">
        <f>+'LIV raw data'!K70</f>
        <v>107.36985416282074</v>
      </c>
      <c r="D70">
        <f>+'LIV raw data'!L70</f>
        <v>109.30796167170013</v>
      </c>
      <c r="E70">
        <f t="shared" si="2"/>
        <v>1.7681860609087385</v>
      </c>
      <c r="F70">
        <f t="shared" si="3"/>
        <v>2.215096275082762</v>
      </c>
    </row>
    <row r="71" spans="1:6" ht="12.75">
      <c r="A71" s="4">
        <f>+'LIV raw data'!A71</f>
        <v>38322</v>
      </c>
      <c r="B71">
        <f>+'LIV raw data'!J71</f>
        <v>108.45110517277794</v>
      </c>
      <c r="C71">
        <f>+'LIV raw data'!K71</f>
        <v>108.99532019592417</v>
      </c>
      <c r="D71">
        <f>+'LIV raw data'!L71</f>
        <v>111.18865035144165</v>
      </c>
      <c r="E71">
        <f t="shared" si="2"/>
        <v>2.014329922529301</v>
      </c>
      <c r="F71">
        <f t="shared" si="3"/>
        <v>2.5242206377725784</v>
      </c>
    </row>
    <row r="72" spans="1:6" ht="12.75">
      <c r="A72" s="4">
        <f>+'LIV raw data'!A72</f>
        <v>38504</v>
      </c>
      <c r="B72">
        <f>+'LIV raw data'!J72</f>
        <v>109.9460717119977</v>
      </c>
      <c r="C72">
        <f>+'LIV raw data'!K72</f>
        <v>110.61381106865106</v>
      </c>
      <c r="D72">
        <f>+'LIV raw data'!L72</f>
        <v>113.08522889625853</v>
      </c>
      <c r="E72">
        <f t="shared" si="2"/>
        <v>2.2776949195825846</v>
      </c>
      <c r="F72">
        <f t="shared" si="3"/>
        <v>2.8551790303920965</v>
      </c>
    </row>
    <row r="73" spans="1:6" ht="12.75">
      <c r="A73" s="1">
        <v>38687</v>
      </c>
      <c r="B73">
        <f>+'LIV raw data'!J73</f>
        <v>112.44768474313096</v>
      </c>
      <c r="C73">
        <f>+'LIV raw data'!K73</f>
        <v>113.18489043285507</v>
      </c>
      <c r="D73">
        <f>+'LIV raw data'!L73</f>
        <v>115.68725084615055</v>
      </c>
      <c r="E73">
        <f t="shared" si="2"/>
        <v>2.2981986321858994</v>
      </c>
      <c r="F73">
        <f t="shared" si="3"/>
        <v>2.880954028017446</v>
      </c>
    </row>
    <row r="74" spans="1:6" ht="12.75">
      <c r="A74" s="1">
        <v>38869</v>
      </c>
      <c r="B74">
        <f>+'LIV raw data'!J74</f>
        <v>114.41635146164444</v>
      </c>
      <c r="C74">
        <f>+'LIV raw data'!K74</f>
        <v>115.25874430849463</v>
      </c>
      <c r="D74">
        <f>+'LIV raw data'!L74</f>
        <v>117.621054256615</v>
      </c>
      <c r="E74">
        <f t="shared" si="2"/>
        <v>2.2345237914509486</v>
      </c>
      <c r="F74">
        <f t="shared" si="3"/>
        <v>2.800913290828766</v>
      </c>
    </row>
    <row r="75" spans="1:6" ht="12.75">
      <c r="A75" s="1">
        <v>39052</v>
      </c>
      <c r="B75">
        <f>+'LIV raw data'!J75</f>
        <v>116.38880398235885</v>
      </c>
      <c r="C75">
        <f>+'LIV raw data'!K75</f>
        <v>116.85557462839294</v>
      </c>
      <c r="D75">
        <f>+'LIV raw data'!L75</f>
        <v>119.62907284555065</v>
      </c>
      <c r="E75">
        <f t="shared" si="2"/>
        <v>2.2210706028203298</v>
      </c>
      <c r="F75">
        <f t="shared" si="3"/>
        <v>2.784003918180078</v>
      </c>
    </row>
    <row r="76" spans="1:6" ht="12.75">
      <c r="A76" s="1">
        <v>39234</v>
      </c>
      <c r="B76">
        <f>+'LIV raw data'!J76</f>
        <v>118.04850976005271</v>
      </c>
      <c r="C76">
        <f>+'LIV raw data'!K76</f>
        <v>118.78087333717816</v>
      </c>
      <c r="D76">
        <f>+'LIV raw data'!L76</f>
        <v>121.44767336966883</v>
      </c>
      <c r="E76">
        <f t="shared" si="2"/>
        <v>2.2970128672111123</v>
      </c>
      <c r="F76">
        <f t="shared" si="3"/>
        <v>2.87946338037246</v>
      </c>
    </row>
    <row r="77" spans="1:6" ht="12.75">
      <c r="A77" s="1">
        <v>39417</v>
      </c>
      <c r="B77">
        <f>+'LIV raw data'!J77</f>
        <v>119.79535649653067</v>
      </c>
      <c r="C77">
        <f>+'LIV raw data'!K77</f>
        <v>120.3970393188722</v>
      </c>
      <c r="D77">
        <f>+'LIV raw data'!L77</f>
        <v>123.0648461539748</v>
      </c>
      <c r="E77">
        <f t="shared" si="2"/>
        <v>2.1774883722847083</v>
      </c>
      <c r="F77">
        <f t="shared" si="3"/>
        <v>2.729229039473502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5"/>
  <sheetViews>
    <sheetView workbookViewId="0" topLeftCell="A48">
      <selection activeCell="A76" sqref="A76"/>
    </sheetView>
  </sheetViews>
  <sheetFormatPr defaultColWidth="9.140625" defaultRowHeight="12.75"/>
  <sheetData>
    <row r="1" spans="1:2" ht="12.75">
      <c r="A1" s="4"/>
      <c r="B1" t="s">
        <v>11</v>
      </c>
    </row>
    <row r="2" spans="1:2" ht="12.75">
      <c r="A2" s="4">
        <f>+'LIV raw data'!A4</f>
        <v>26085</v>
      </c>
      <c r="B2">
        <v>3.929312363066928</v>
      </c>
    </row>
    <row r="3" spans="1:2" ht="12.75">
      <c r="A3" s="4">
        <f>+'LIV raw data'!A5</f>
        <v>26268</v>
      </c>
      <c r="B3">
        <v>3.4372696609240805</v>
      </c>
    </row>
    <row r="4" spans="1:2" ht="12.75">
      <c r="A4" s="4">
        <f>+'LIV raw data'!A6</f>
        <v>26451</v>
      </c>
      <c r="B4">
        <v>3.5386023767408847</v>
      </c>
    </row>
    <row r="5" spans="1:2" ht="12.75">
      <c r="A5" s="4">
        <f>+'LIV raw data'!A7</f>
        <v>26634</v>
      </c>
      <c r="B5">
        <v>3.5371790891187915</v>
      </c>
    </row>
    <row r="6" spans="1:2" ht="12.75">
      <c r="A6" s="4">
        <f>+'LIV raw data'!A8</f>
        <v>26816</v>
      </c>
      <c r="B6">
        <v>4.15076989510621</v>
      </c>
    </row>
    <row r="7" spans="1:2" ht="12.75">
      <c r="A7" s="4">
        <f>+'LIV raw data'!A9</f>
        <v>26999</v>
      </c>
      <c r="B7">
        <v>5.559861780174469</v>
      </c>
    </row>
    <row r="8" spans="1:2" ht="12.75">
      <c r="A8" s="4">
        <f>+'LIV raw data'!A10</f>
        <v>27181</v>
      </c>
      <c r="B8">
        <v>6.639262140988245</v>
      </c>
    </row>
    <row r="9" spans="1:2" ht="12.75">
      <c r="A9" s="4">
        <f>+'LIV raw data'!A11</f>
        <v>27364</v>
      </c>
      <c r="B9">
        <v>7.651641532459963</v>
      </c>
    </row>
    <row r="10" spans="1:2" ht="12.75">
      <c r="A10" s="4">
        <f>+'LIV raw data'!A12</f>
        <v>27546</v>
      </c>
      <c r="B10">
        <v>5.431023627261178</v>
      </c>
    </row>
    <row r="11" spans="1:2" ht="12.75">
      <c r="A11" s="4">
        <f>+'LIV raw data'!A13</f>
        <v>27729</v>
      </c>
      <c r="B11">
        <v>5.968358250146033</v>
      </c>
    </row>
    <row r="12" spans="1:2" ht="12.75">
      <c r="A12" s="4">
        <f>+'LIV raw data'!A14</f>
        <v>27912</v>
      </c>
      <c r="B12">
        <v>5.734507709855952</v>
      </c>
    </row>
    <row r="13" spans="1:2" ht="12.75">
      <c r="A13" s="4">
        <f>+'LIV raw data'!A15</f>
        <v>28095</v>
      </c>
      <c r="B13">
        <v>5.313925663694952</v>
      </c>
    </row>
    <row r="14" spans="1:2" ht="12.75">
      <c r="A14" s="4">
        <f>+'LIV raw data'!A16</f>
        <v>28277</v>
      </c>
      <c r="B14">
        <v>6.014902279436951</v>
      </c>
    </row>
    <row r="15" spans="1:2" ht="12.75">
      <c r="A15" s="4">
        <f>+'LIV raw data'!A17</f>
        <v>28460</v>
      </c>
      <c r="B15">
        <v>5.94017791514887</v>
      </c>
    </row>
    <row r="16" spans="1:2" ht="12.75">
      <c r="A16" s="4">
        <f>+'LIV raw data'!A18</f>
        <v>28642</v>
      </c>
      <c r="B16">
        <v>6.589696143607693</v>
      </c>
    </row>
    <row r="17" spans="1:2" ht="12.75">
      <c r="A17" s="4">
        <f>+'LIV raw data'!A19</f>
        <v>28825</v>
      </c>
      <c r="B17">
        <v>7.3351429934156664</v>
      </c>
    </row>
    <row r="18" spans="1:2" ht="12.75">
      <c r="A18" s="4">
        <f>+'LIV raw data'!A20</f>
        <v>29007</v>
      </c>
      <c r="B18">
        <v>7.833054221727864</v>
      </c>
    </row>
    <row r="19" spans="1:2" ht="12.75">
      <c r="A19" s="4">
        <f>+'LIV raw data'!A21</f>
        <v>29190</v>
      </c>
      <c r="B19">
        <v>8.512234528733886</v>
      </c>
    </row>
    <row r="20" spans="1:2" ht="12.75">
      <c r="A20" s="4">
        <f>+'LIV raw data'!A22</f>
        <v>29373</v>
      </c>
      <c r="B20">
        <v>9.517240815643424</v>
      </c>
    </row>
    <row r="21" spans="1:2" ht="12.75">
      <c r="A21" s="4">
        <f>+'LIV raw data'!A23</f>
        <v>29556</v>
      </c>
      <c r="B21">
        <v>9.744334020795309</v>
      </c>
    </row>
    <row r="22" spans="1:2" ht="12.75">
      <c r="A22" s="4">
        <f>+'LIV raw data'!A24</f>
        <v>29738</v>
      </c>
      <c r="B22">
        <v>8.473848555144524</v>
      </c>
    </row>
    <row r="23" spans="1:2" ht="12.75">
      <c r="A23" s="4">
        <f>+'LIV raw data'!A25</f>
        <v>29921</v>
      </c>
      <c r="B23">
        <v>7.399813134972066</v>
      </c>
    </row>
    <row r="24" spans="1:2" ht="12.75">
      <c r="A24" s="4">
        <f>+'LIV raw data'!A26</f>
        <v>30103</v>
      </c>
      <c r="B24">
        <v>5.930156635029626</v>
      </c>
    </row>
    <row r="25" spans="1:2" ht="12.75">
      <c r="A25" s="4">
        <f>+'LIV raw data'!A27</f>
        <v>30286</v>
      </c>
      <c r="B25">
        <v>5.1456247686958445</v>
      </c>
    </row>
    <row r="26" spans="1:2" ht="12.75">
      <c r="A26" s="4">
        <f>+'LIV raw data'!A28</f>
        <v>30468</v>
      </c>
      <c r="B26">
        <v>4.744672869741984</v>
      </c>
    </row>
    <row r="27" spans="1:2" ht="12.75">
      <c r="A27" s="4">
        <f>+'LIV raw data'!A29</f>
        <v>30651</v>
      </c>
      <c r="B27">
        <v>5.2173331490099395</v>
      </c>
    </row>
    <row r="28" spans="1:2" ht="12.75">
      <c r="A28" s="4">
        <f>+'LIV raw data'!A30</f>
        <v>30834</v>
      </c>
      <c r="B28">
        <v>5.285776861183145</v>
      </c>
    </row>
    <row r="29" spans="1:2" ht="12.75">
      <c r="A29" s="4">
        <f>+'LIV raw data'!A31</f>
        <v>31017</v>
      </c>
      <c r="B29">
        <v>4.523628414179126</v>
      </c>
    </row>
    <row r="30" spans="1:2" ht="12.75">
      <c r="A30" s="4">
        <f>+'LIV raw data'!A32</f>
        <v>31199</v>
      </c>
      <c r="B30">
        <v>4.000082587936826</v>
      </c>
    </row>
    <row r="31" spans="1:2" ht="12.75">
      <c r="A31" s="4">
        <f>+'LIV raw data'!A33</f>
        <v>31382</v>
      </c>
      <c r="B31">
        <v>3.6579455541177364</v>
      </c>
    </row>
    <row r="32" spans="1:2" ht="12.75">
      <c r="A32" s="4">
        <f>+'LIV raw data'!A34</f>
        <v>31564</v>
      </c>
      <c r="B32">
        <v>2.957938752299949</v>
      </c>
    </row>
    <row r="33" spans="1:2" ht="12.75">
      <c r="A33" s="4">
        <f>+'LIV raw data'!A35</f>
        <v>31747</v>
      </c>
      <c r="B33">
        <v>3.051212327456887</v>
      </c>
    </row>
    <row r="34" spans="1:2" ht="12.75">
      <c r="A34" s="4">
        <f>+'LIV raw data'!A36</f>
        <v>31929</v>
      </c>
      <c r="B34">
        <v>4.067922798727075</v>
      </c>
    </row>
    <row r="35" spans="1:2" ht="12.75">
      <c r="A35" s="4">
        <f>+'LIV raw data'!A37</f>
        <v>32112</v>
      </c>
      <c r="B35">
        <v>3.6371990899784157</v>
      </c>
    </row>
    <row r="36" spans="1:2" ht="12.75">
      <c r="A36" s="4">
        <f>+'LIV raw data'!A38</f>
        <v>32295</v>
      </c>
      <c r="B36">
        <v>4.027979064341292</v>
      </c>
    </row>
    <row r="37" spans="1:2" ht="12.75">
      <c r="A37" s="4">
        <f>+'LIV raw data'!A39</f>
        <v>32478</v>
      </c>
      <c r="B37">
        <v>4.3871178951114365</v>
      </c>
    </row>
    <row r="38" spans="1:2" ht="12.75">
      <c r="A38" s="4">
        <f>+'LIV raw data'!A40</f>
        <v>32660</v>
      </c>
      <c r="B38">
        <v>4.5926744067126934</v>
      </c>
    </row>
    <row r="39" spans="1:2" ht="12.75">
      <c r="A39" s="4">
        <f>+'LIV raw data'!A41</f>
        <v>32843</v>
      </c>
      <c r="B39">
        <v>4.139604601575808</v>
      </c>
    </row>
    <row r="40" spans="1:2" ht="12.75">
      <c r="A40" s="4">
        <f>+'LIV raw data'!A42</f>
        <v>33025</v>
      </c>
      <c r="B40">
        <v>4.009125852593032</v>
      </c>
    </row>
    <row r="41" spans="1:2" ht="12.75">
      <c r="A41" s="4">
        <f>+'LIV raw data'!A43</f>
        <v>33208</v>
      </c>
      <c r="B41">
        <v>4.226103807885817</v>
      </c>
    </row>
    <row r="42" spans="1:2" ht="12.75">
      <c r="A42" s="4">
        <f>+'LIV raw data'!A44</f>
        <v>33390</v>
      </c>
      <c r="B42">
        <v>3.5849947133098636</v>
      </c>
    </row>
    <row r="43" spans="1:2" ht="12.75">
      <c r="A43" s="4">
        <f>+'LIV raw data'!A45</f>
        <v>33573</v>
      </c>
      <c r="B43">
        <v>3.0940177440195615</v>
      </c>
    </row>
    <row r="44" spans="1:2" ht="12.75">
      <c r="A44" s="4">
        <f>+'LIV raw data'!A46</f>
        <v>33756</v>
      </c>
      <c r="B44">
        <v>3.168378363888835</v>
      </c>
    </row>
    <row r="45" spans="1:2" ht="12.75">
      <c r="A45" s="4">
        <f>+'LIV raw data'!A47</f>
        <v>33939</v>
      </c>
      <c r="B45">
        <v>2.9461141383474887</v>
      </c>
    </row>
    <row r="46" spans="1:2" ht="12.75">
      <c r="A46" s="4">
        <f>+'LIV raw data'!A48</f>
        <v>34121</v>
      </c>
      <c r="B46">
        <v>2.8923716705236746</v>
      </c>
    </row>
    <row r="47" spans="1:2" ht="12.75">
      <c r="A47" s="4">
        <f>+'LIV raw data'!A49</f>
        <v>34304</v>
      </c>
      <c r="B47">
        <v>2.6274388385783665</v>
      </c>
    </row>
    <row r="48" spans="1:2" ht="12.75">
      <c r="A48" s="4">
        <f>+'LIV raw data'!A50</f>
        <v>34486</v>
      </c>
      <c r="B48">
        <v>2.749850851525415</v>
      </c>
    </row>
    <row r="49" spans="1:2" ht="12.75">
      <c r="A49" s="4">
        <f>+'LIV raw data'!A51</f>
        <v>34669</v>
      </c>
      <c r="B49">
        <v>3.0023696341655137</v>
      </c>
    </row>
    <row r="50" spans="1:2" ht="12.75">
      <c r="A50" s="4">
        <f>+'LIV raw data'!A52</f>
        <v>34851</v>
      </c>
      <c r="B50">
        <v>2.996493466641903</v>
      </c>
    </row>
    <row r="51" spans="1:2" ht="12.75">
      <c r="A51" s="4">
        <f>+'LIV raw data'!A53</f>
        <v>35034</v>
      </c>
      <c r="B51">
        <v>2.2035268950276077</v>
      </c>
    </row>
    <row r="52" spans="1:2" ht="12.75">
      <c r="A52" s="4">
        <f>+'LIV raw data'!A54</f>
        <v>35217</v>
      </c>
      <c r="B52">
        <v>2.545153076767126</v>
      </c>
    </row>
    <row r="53" spans="1:2" ht="12.75">
      <c r="A53" s="4">
        <f>+'LIV raw data'!A55</f>
        <v>35400</v>
      </c>
      <c r="B53">
        <v>2.349609893567317</v>
      </c>
    </row>
    <row r="54" spans="1:2" ht="12.75">
      <c r="A54" s="4">
        <f>+'LIV raw data'!A56</f>
        <v>35582</v>
      </c>
      <c r="B54">
        <v>2.449546245868417</v>
      </c>
    </row>
    <row r="55" spans="1:2" ht="12.75">
      <c r="A55" s="4">
        <f>+'LIV raw data'!A57</f>
        <v>35765</v>
      </c>
      <c r="B55">
        <v>2.125169035147878</v>
      </c>
    </row>
    <row r="56" spans="1:2" ht="12.75">
      <c r="A56" s="4">
        <f>+'LIV raw data'!A58</f>
        <v>35947</v>
      </c>
      <c r="B56">
        <v>1.9057654619421882</v>
      </c>
    </row>
    <row r="57" spans="1:2" ht="12.75">
      <c r="A57" s="4">
        <f>+'LIV raw data'!A59</f>
        <v>36130</v>
      </c>
      <c r="B57">
        <v>1.6584377283897167</v>
      </c>
    </row>
    <row r="58" spans="1:2" ht="12.75">
      <c r="A58" s="4">
        <f>+'LIV raw data'!A60</f>
        <v>36312</v>
      </c>
      <c r="B58">
        <v>1.8896448917886222</v>
      </c>
    </row>
    <row r="59" spans="1:2" ht="12.75">
      <c r="A59" s="4">
        <f>+'LIV raw data'!A61</f>
        <v>36495</v>
      </c>
      <c r="B59">
        <v>1.6844129914149297</v>
      </c>
    </row>
    <row r="60" spans="1:2" ht="12.75">
      <c r="A60" s="4">
        <f>+'LIV raw data'!A62</f>
        <v>36678</v>
      </c>
      <c r="B60">
        <v>2.185210190130271</v>
      </c>
    </row>
    <row r="61" spans="1:2" ht="12.75">
      <c r="A61" s="4">
        <f>+'LIV raw data'!A63</f>
        <v>36861</v>
      </c>
      <c r="B61">
        <v>2.229788671366495</v>
      </c>
    </row>
    <row r="62" spans="1:2" ht="12.75">
      <c r="A62" s="4">
        <f>+'LIV raw data'!A64</f>
        <v>37043</v>
      </c>
      <c r="B62">
        <v>2.2433652251675484</v>
      </c>
    </row>
    <row r="63" spans="1:2" ht="12.75">
      <c r="A63" s="4">
        <f>+'LIV raw data'!A65</f>
        <v>37226</v>
      </c>
      <c r="B63">
        <v>1.731986301803734</v>
      </c>
    </row>
    <row r="64" spans="1:2" ht="12.75">
      <c r="A64" s="4">
        <f>+'LIV raw data'!A66</f>
        <v>37408</v>
      </c>
      <c r="B64">
        <v>1.8862310787878478</v>
      </c>
    </row>
    <row r="65" spans="1:2" ht="12.75">
      <c r="A65" s="4">
        <f>+'LIV raw data'!A67</f>
        <v>37591</v>
      </c>
      <c r="B65">
        <v>1.8644108827991834</v>
      </c>
    </row>
    <row r="66" spans="1:2" ht="12.75">
      <c r="A66" s="4">
        <f>+'LIV raw data'!A68</f>
        <v>37773</v>
      </c>
      <c r="B66">
        <v>1.8315132335849915</v>
      </c>
    </row>
    <row r="67" spans="1:2" ht="12.75">
      <c r="A67" s="4">
        <f>+'LIV raw data'!A69</f>
        <v>37956</v>
      </c>
      <c r="B67">
        <v>1.485888512439959</v>
      </c>
    </row>
    <row r="68" spans="1:2" ht="12.75">
      <c r="A68" s="4">
        <f>+'LIV raw data'!A70</f>
        <v>38139</v>
      </c>
      <c r="B68">
        <v>1.7681860609087385</v>
      </c>
    </row>
    <row r="69" spans="1:2" ht="12.75">
      <c r="A69" s="4">
        <f>+'LIV raw data'!A71</f>
        <v>38322</v>
      </c>
      <c r="B69">
        <v>2.014329922529301</v>
      </c>
    </row>
    <row r="70" spans="1:2" ht="12.75">
      <c r="A70" s="4">
        <f>+'LIV raw data'!A72</f>
        <v>38504</v>
      </c>
      <c r="B70">
        <v>2.2776949195825846</v>
      </c>
    </row>
    <row r="71" spans="1:2" ht="12.75">
      <c r="A71" s="1">
        <v>38687</v>
      </c>
      <c r="B71">
        <v>2.2981986321858994</v>
      </c>
    </row>
    <row r="72" spans="1:2" ht="12.75">
      <c r="A72" s="1">
        <v>38869</v>
      </c>
      <c r="B72">
        <v>2.2345237914509486</v>
      </c>
    </row>
    <row r="73" spans="1:2" ht="12.75">
      <c r="A73" s="1">
        <v>39052</v>
      </c>
      <c r="B73">
        <v>2.2210706028203298</v>
      </c>
    </row>
    <row r="74" spans="1:2" ht="12.75">
      <c r="A74" s="1">
        <v>39234</v>
      </c>
      <c r="B74">
        <v>2.2970128672111123</v>
      </c>
    </row>
    <row r="75" spans="1:2" ht="12.75">
      <c r="A75" s="1">
        <v>39417</v>
      </c>
      <c r="B75">
        <v>2.1774883722847083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Dean Croushore</cp:lastModifiedBy>
  <cp:lastPrinted>2005-09-20T16:59:02Z</cp:lastPrinted>
  <dcterms:created xsi:type="dcterms:W3CDTF">2005-09-16T21:33:42Z</dcterms:created>
  <dcterms:modified xsi:type="dcterms:W3CDTF">2008-05-12T21:25:05Z</dcterms:modified>
  <cp:category/>
  <cp:version/>
  <cp:contentType/>
  <cp:contentStatus/>
</cp:coreProperties>
</file>